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\Desktop\Prefeitura de Eldorado IARA\Estrada vicinal netinho\"/>
    </mc:Choice>
  </mc:AlternateContent>
  <xr:revisionPtr revIDLastSave="0" documentId="13_ncr:1_{5A1C4318-BB0E-4EE9-AFE1-5DE8134B4A80}" xr6:coauthVersionLast="47" xr6:coauthVersionMax="47" xr10:uidLastSave="{00000000-0000-0000-0000-000000000000}"/>
  <bookViews>
    <workbookView xWindow="180" yWindow="0" windowWidth="21420" windowHeight="12900" xr2:uid="{00000000-000D-0000-FFFF-FFFF00000000}"/>
  </bookViews>
  <sheets>
    <sheet name="Orçamento Sintético" sheetId="12" r:id="rId1"/>
    <sheet name="Orçamento Analítico" sheetId="13" r:id="rId2"/>
    <sheet name="Buttons" sheetId="14" r:id="rId3"/>
    <sheet name="Memorial de cálculo" sheetId="6" r:id="rId4"/>
    <sheet name="ENCARGOS SOCIAIS" sheetId="7" r:id="rId5"/>
    <sheet name="BDI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>#REF!</definedName>
    <definedName name="\c">'[1]Bm 8'!#REF!</definedName>
    <definedName name="\d">'[1]Bm 8'!#REF!</definedName>
    <definedName name="\f">#N/A</definedName>
    <definedName name="\p">#N/A</definedName>
    <definedName name="\q">'[1]Bm 8'!#REF!</definedName>
    <definedName name="\s">'[1]Bm 8'!#REF!</definedName>
    <definedName name="\x">'[1]Bm 8'!#REF!</definedName>
    <definedName name="_____TR2">#REF!</definedName>
    <definedName name="____BOR1">'[1]Bm 8'!#REF!</definedName>
    <definedName name="____TR2">#REF!</definedName>
    <definedName name="____wal1">#REF!</definedName>
    <definedName name="____wal10">#REF!</definedName>
    <definedName name="____wal11">#REF!</definedName>
    <definedName name="____wal12">#REF!</definedName>
    <definedName name="____wal13">#REF!</definedName>
    <definedName name="____wal14">#REF!</definedName>
    <definedName name="____wal15">#REF!</definedName>
    <definedName name="____wal16">#REF!</definedName>
    <definedName name="____wal2">#REF!</definedName>
    <definedName name="____wal3">#REF!</definedName>
    <definedName name="____wal5">#REF!</definedName>
    <definedName name="____wal6">#REF!</definedName>
    <definedName name="____wal7">#REF!</definedName>
    <definedName name="____wal8">#REF!</definedName>
    <definedName name="____wal9">#REF!</definedName>
    <definedName name="___BOR1">'[1]Bm 8'!#REF!</definedName>
    <definedName name="___MAT1">#REF!</definedName>
    <definedName name="___TR2">#REF!</definedName>
    <definedName name="___wal1">#REF!</definedName>
    <definedName name="___wal10">#REF!</definedName>
    <definedName name="___wal11">#REF!</definedName>
    <definedName name="___wal12">#REF!</definedName>
    <definedName name="___wal13">#REF!</definedName>
    <definedName name="___wal14">#REF!</definedName>
    <definedName name="___wal15">#REF!</definedName>
    <definedName name="___wal16">#REF!</definedName>
    <definedName name="___wal2">#REF!</definedName>
    <definedName name="___wal3">#REF!</definedName>
    <definedName name="___wal5">#REF!</definedName>
    <definedName name="___wal6">#REF!</definedName>
    <definedName name="___wal7">#REF!</definedName>
    <definedName name="___wal8">#REF!</definedName>
    <definedName name="___wal9">#REF!</definedName>
    <definedName name="__123Graph_A" hidden="1">#REF!</definedName>
    <definedName name="__123Graph_B" hidden="1">#REF!</definedName>
    <definedName name="__123Graph_C" hidden="1">#REF!</definedName>
    <definedName name="__123Graph_D" hidden="1">'[2]Etapa Única'!$C$125:$C$134</definedName>
    <definedName name="__123Graph_E" hidden="1">'[2]Etapa Única'!$E$125:$E$134</definedName>
    <definedName name="__123Graph_X" hidden="1">#REF!</definedName>
    <definedName name="__BOR1">'[1]Bm 8'!#REF!</definedName>
    <definedName name="__MAT1">#REF!</definedName>
    <definedName name="__TR2">#REF!</definedName>
    <definedName name="__wal1">#REF!</definedName>
    <definedName name="__wal10">#REF!</definedName>
    <definedName name="__wal11">#REF!</definedName>
    <definedName name="__wal12">#REF!</definedName>
    <definedName name="__wal13">#REF!</definedName>
    <definedName name="__wal14">#REF!</definedName>
    <definedName name="__wal15">#REF!</definedName>
    <definedName name="__wal16">#REF!</definedName>
    <definedName name="__wal2">#REF!</definedName>
    <definedName name="__wal3">#REF!</definedName>
    <definedName name="__wal5">#REF!</definedName>
    <definedName name="__wal6">#REF!</definedName>
    <definedName name="__wal7">#REF!</definedName>
    <definedName name="__wal8">#REF!</definedName>
    <definedName name="__wal9">#REF!</definedName>
    <definedName name="_1Excel_BuiltIn_Print_Area_1_1_1_1_1">#REF!</definedName>
    <definedName name="_2Excel_BuiltIn_Print_Area_1_1_1_1_1_1">#REF!</definedName>
    <definedName name="_A1">#REF!</definedName>
    <definedName name="_BD2">#REF!</definedName>
    <definedName name="_BOR1">'[1]Bm 8'!#REF!</definedName>
    <definedName name="_cab1">#REF!</definedName>
    <definedName name="_com">#REF!</definedName>
    <definedName name="_COM010201">#REF!</definedName>
    <definedName name="_COM010202">#REF!</definedName>
    <definedName name="_COM010205">#REF!</definedName>
    <definedName name="_COM010206">#REF!</definedName>
    <definedName name="_COM010210">#REF!</definedName>
    <definedName name="_COM010301">#REF!</definedName>
    <definedName name="_COM010401">#REF!</definedName>
    <definedName name="_COM010402">#REF!</definedName>
    <definedName name="_COM010407">#REF!</definedName>
    <definedName name="_COM010413">#REF!</definedName>
    <definedName name="_COM010501">#REF!</definedName>
    <definedName name="_COM010503">#REF!</definedName>
    <definedName name="_COM010505">#REF!</definedName>
    <definedName name="_COM010509">#REF!</definedName>
    <definedName name="_COM010512">#REF!</definedName>
    <definedName name="_COM010518">#REF!</definedName>
    <definedName name="_COM010519">#REF!</definedName>
    <definedName name="_COM010521">#REF!</definedName>
    <definedName name="_COM010523">#REF!</definedName>
    <definedName name="_COM010532">#REF!</definedName>
    <definedName name="_COM010533">#REF!</definedName>
    <definedName name="_COM010536">#REF!</definedName>
    <definedName name="_COM010701">#REF!</definedName>
    <definedName name="_COM010703">#REF!</definedName>
    <definedName name="_COM010705">#REF!</definedName>
    <definedName name="_COM010708">#REF!</definedName>
    <definedName name="_COM010710">#REF!</definedName>
    <definedName name="_COM010712">#REF!</definedName>
    <definedName name="_COM010717">#REF!</definedName>
    <definedName name="_COM010718">#REF!</definedName>
    <definedName name="_COM020201">#REF!</definedName>
    <definedName name="_COM020205">#REF!</definedName>
    <definedName name="_COM020211">#REF!</definedName>
    <definedName name="_COM020217">#REF!</definedName>
    <definedName name="_COM030102">#REF!</definedName>
    <definedName name="_COM030201">#REF!</definedName>
    <definedName name="_COM030303">#REF!</definedName>
    <definedName name="_COM030317">#REF!</definedName>
    <definedName name="_COM040101">#REF!</definedName>
    <definedName name="_COM040202">#REF!</definedName>
    <definedName name="_COM050103">#REF!</definedName>
    <definedName name="_COM050207">#REF!</definedName>
    <definedName name="_COM060101">#REF!</definedName>
    <definedName name="_COM080101">#REF!</definedName>
    <definedName name="_COM080310">#REF!</definedName>
    <definedName name="_COM090101">#REF!</definedName>
    <definedName name="_COM100302">#REF!</definedName>
    <definedName name="_COM110101">#REF!</definedName>
    <definedName name="_COM110104">#REF!</definedName>
    <definedName name="_COM110107">#REF!</definedName>
    <definedName name="_COM120101">#REF!</definedName>
    <definedName name="_COM120105">#REF!</definedName>
    <definedName name="_COM120106">#REF!</definedName>
    <definedName name="_COM120107">#REF!</definedName>
    <definedName name="_COM120110">#REF!</definedName>
    <definedName name="_COM120150">#REF!</definedName>
    <definedName name="_COM130101">#REF!</definedName>
    <definedName name="_COM130103">#REF!</definedName>
    <definedName name="_COM130304">#REF!</definedName>
    <definedName name="_COM130401">#REF!</definedName>
    <definedName name="_COM140102">#REF!</definedName>
    <definedName name="_COM140109">#REF!</definedName>
    <definedName name="_COM140113">#REF!</definedName>
    <definedName name="_COM140122">#REF!</definedName>
    <definedName name="_COM140126">#REF!</definedName>
    <definedName name="_COM140129">#REF!</definedName>
    <definedName name="_COM140135">#REF!</definedName>
    <definedName name="_COM140143">#REF!</definedName>
    <definedName name="_COM140145">#REF!</definedName>
    <definedName name="_COM150130">#REF!</definedName>
    <definedName name="_COM170101">#REF!</definedName>
    <definedName name="_COM170102">#REF!</definedName>
    <definedName name="_COM170103">#REF!</definedName>
    <definedName name="_composição">#REF!</definedName>
    <definedName name="_cpu16a21">#REF!</definedName>
    <definedName name="_d">#REF!</definedName>
    <definedName name="_f">#REF!</definedName>
    <definedName name="_Fill" hidden="1">#REF!</definedName>
    <definedName name="_xlnm._FilterDatabase">#REF!</definedName>
    <definedName name="_GLB2">#REF!</definedName>
    <definedName name="_i">#REF!</definedName>
    <definedName name="_i3">#REF!</definedName>
    <definedName name="_Key1" hidden="1">#REF!</definedName>
    <definedName name="_l">#REF!</definedName>
    <definedName name="_MAO010201">#REF!</definedName>
    <definedName name="_MAO010202">#REF!</definedName>
    <definedName name="_MAO010205">#REF!</definedName>
    <definedName name="_MAO010206">#REF!</definedName>
    <definedName name="_MAO010210">#REF!</definedName>
    <definedName name="_MAO010401">#REF!</definedName>
    <definedName name="_MAO010402">#REF!</definedName>
    <definedName name="_MAO010407">#REF!</definedName>
    <definedName name="_MAO010413">#REF!</definedName>
    <definedName name="_MAO010501">#REF!</definedName>
    <definedName name="_MAO010503">#REF!</definedName>
    <definedName name="_MAO010505">#REF!</definedName>
    <definedName name="_MAO010509">#REF!</definedName>
    <definedName name="_MAO010512">#REF!</definedName>
    <definedName name="_MAO010518">#REF!</definedName>
    <definedName name="_MAO010519">#REF!</definedName>
    <definedName name="_MAO010521">#REF!</definedName>
    <definedName name="_MAO010523">#REF!</definedName>
    <definedName name="_MAO010532">#REF!</definedName>
    <definedName name="_MAO010533">#REF!</definedName>
    <definedName name="_MAO010536">#REF!</definedName>
    <definedName name="_MAO010701">#REF!</definedName>
    <definedName name="_MAO010703">#REF!</definedName>
    <definedName name="_MAO010705">#REF!</definedName>
    <definedName name="_MAO010708">#REF!</definedName>
    <definedName name="_MAO010710">#REF!</definedName>
    <definedName name="_MAO010712">#REF!</definedName>
    <definedName name="_MAO010717">#REF!</definedName>
    <definedName name="_MAO020201">#REF!</definedName>
    <definedName name="_MAO020205">#REF!</definedName>
    <definedName name="_MAO020211">#REF!</definedName>
    <definedName name="_MAO020217">#REF!</definedName>
    <definedName name="_MAO030102">#REF!</definedName>
    <definedName name="_MAO030201">#REF!</definedName>
    <definedName name="_MAO030303">#REF!</definedName>
    <definedName name="_MAO030317">#REF!</definedName>
    <definedName name="_MAO040101">#REF!</definedName>
    <definedName name="_MAO040202">#REF!</definedName>
    <definedName name="_MAO050103">#REF!</definedName>
    <definedName name="_MAO050207">#REF!</definedName>
    <definedName name="_MAO060101">#REF!</definedName>
    <definedName name="_MAO080310">#REF!</definedName>
    <definedName name="_MAO090101">#REF!</definedName>
    <definedName name="_MAO110101">#REF!</definedName>
    <definedName name="_MAO110104">#REF!</definedName>
    <definedName name="_MAO110107">#REF!</definedName>
    <definedName name="_MAO120101">#REF!</definedName>
    <definedName name="_MAO120105">#REF!</definedName>
    <definedName name="_MAO120106">#REF!</definedName>
    <definedName name="_MAO120107">#REF!</definedName>
    <definedName name="_MAO120110">#REF!</definedName>
    <definedName name="_MAO120150">#REF!</definedName>
    <definedName name="_MAO130101">#REF!</definedName>
    <definedName name="_MAO130103">#REF!</definedName>
    <definedName name="_MAO130304">#REF!</definedName>
    <definedName name="_MAO130401">#REF!</definedName>
    <definedName name="_MAO140102">#REF!</definedName>
    <definedName name="_MAO140109">#REF!</definedName>
    <definedName name="_MAO140113">#REF!</definedName>
    <definedName name="_MAO140122">#REF!</definedName>
    <definedName name="_MAO140126">#REF!</definedName>
    <definedName name="_MAO140129">#REF!</definedName>
    <definedName name="_MAO140135">#REF!</definedName>
    <definedName name="_MAO140143">#REF!</definedName>
    <definedName name="_MAO140145">#REF!</definedName>
    <definedName name="_MAT010301">#REF!</definedName>
    <definedName name="_MAT010401">#REF!</definedName>
    <definedName name="_MAT010402">#REF!</definedName>
    <definedName name="_MAT010407">#REF!</definedName>
    <definedName name="_MAT010413">#REF!</definedName>
    <definedName name="_MAT010536">#REF!</definedName>
    <definedName name="_MAT010703">#REF!</definedName>
    <definedName name="_MAT010708">#REF!</definedName>
    <definedName name="_MAT010710">#REF!</definedName>
    <definedName name="_MAT010718">#REF!</definedName>
    <definedName name="_MAT020201">#REF!</definedName>
    <definedName name="_MAT020205">#REF!</definedName>
    <definedName name="_MAT020211">#REF!</definedName>
    <definedName name="_MAT030102">#REF!</definedName>
    <definedName name="_MAT030201">#REF!</definedName>
    <definedName name="_MAT030303">#REF!</definedName>
    <definedName name="_MAT030317">#REF!</definedName>
    <definedName name="_MAT040101">#REF!</definedName>
    <definedName name="_MAT040202">#REF!</definedName>
    <definedName name="_MAT050103">#REF!</definedName>
    <definedName name="_MAT050207">#REF!</definedName>
    <definedName name="_MAT060101">#REF!</definedName>
    <definedName name="_MAT080101">#REF!</definedName>
    <definedName name="_MAT080310">#REF!</definedName>
    <definedName name="_MAT090101">#REF!</definedName>
    <definedName name="_MAT1">#REF!</definedName>
    <definedName name="_MAT100302">#REF!</definedName>
    <definedName name="_MAT110101">#REF!</definedName>
    <definedName name="_MAT110104">#REF!</definedName>
    <definedName name="_MAT110107">#REF!</definedName>
    <definedName name="_MAT120101">#REF!</definedName>
    <definedName name="_MAT120105">#REF!</definedName>
    <definedName name="_MAT120106">#REF!</definedName>
    <definedName name="_MAT120107">#REF!</definedName>
    <definedName name="_MAT120110">#REF!</definedName>
    <definedName name="_MAT120150">#REF!</definedName>
    <definedName name="_MAT130101">#REF!</definedName>
    <definedName name="_MAT130103">#REF!</definedName>
    <definedName name="_MAT130304">#REF!</definedName>
    <definedName name="_MAT130401">#REF!</definedName>
    <definedName name="_MAT140102">#REF!</definedName>
    <definedName name="_MAT140109">#REF!</definedName>
    <definedName name="_MAT140113">#REF!</definedName>
    <definedName name="_MAT140122">#REF!</definedName>
    <definedName name="_MAT140126">#REF!</definedName>
    <definedName name="_MAT140129">#REF!</definedName>
    <definedName name="_MAT140135">#REF!</definedName>
    <definedName name="_MAT140143">#REF!</definedName>
    <definedName name="_MAT140145">#REF!</definedName>
    <definedName name="_MAT150130">#REF!</definedName>
    <definedName name="_MAT170101">#REF!</definedName>
    <definedName name="_MAT170102">#REF!</definedName>
    <definedName name="_MAT170103">#REF!</definedName>
    <definedName name="_MM" hidden="1">#REF!</definedName>
    <definedName name="_Order1" hidden="1">255</definedName>
    <definedName name="_p">#REF!</definedName>
    <definedName name="_PRE010201">#REF!</definedName>
    <definedName name="_PRE010202">#REF!</definedName>
    <definedName name="_PRE010205">#REF!</definedName>
    <definedName name="_PRE010206">#REF!</definedName>
    <definedName name="_PRE010210">#REF!</definedName>
    <definedName name="_PRE010301">#REF!</definedName>
    <definedName name="_PRE010401">#REF!</definedName>
    <definedName name="_PRE010402">#REF!</definedName>
    <definedName name="_PRE010407">#REF!</definedName>
    <definedName name="_PRE010413">#REF!</definedName>
    <definedName name="_PRE010501">#REF!</definedName>
    <definedName name="_PRE010503">#REF!</definedName>
    <definedName name="_PRE010505">#REF!</definedName>
    <definedName name="_PRE010509">#REF!</definedName>
    <definedName name="_PRE010512">#REF!</definedName>
    <definedName name="_PRE010518">#REF!</definedName>
    <definedName name="_PRE010519">#REF!</definedName>
    <definedName name="_PRE010521">#REF!</definedName>
    <definedName name="_PRE010523">#REF!</definedName>
    <definedName name="_PRE010532">#REF!</definedName>
    <definedName name="_PRE010533">#REF!</definedName>
    <definedName name="_PRE010536">#REF!</definedName>
    <definedName name="_PRE010701">#REF!</definedName>
    <definedName name="_PRE010703">#REF!</definedName>
    <definedName name="_PRE010705">#REF!</definedName>
    <definedName name="_PRE010708">#REF!</definedName>
    <definedName name="_PRE010710">#REF!</definedName>
    <definedName name="_PRE010712">#REF!</definedName>
    <definedName name="_PRE010717">#REF!</definedName>
    <definedName name="_PRE010718">#REF!</definedName>
    <definedName name="_PRE020201">#REF!</definedName>
    <definedName name="_PRE020205">#REF!</definedName>
    <definedName name="_PRE020211">#REF!</definedName>
    <definedName name="_PRE020217">#REF!</definedName>
    <definedName name="_PRE030102">#REF!</definedName>
    <definedName name="_PRE030201">#REF!</definedName>
    <definedName name="_PRE030303">#REF!</definedName>
    <definedName name="_PRE030317">#REF!</definedName>
    <definedName name="_PRE040101">#REF!</definedName>
    <definedName name="_PRE040202">#REF!</definedName>
    <definedName name="_PRE050103">#REF!</definedName>
    <definedName name="_PRE050207">#REF!</definedName>
    <definedName name="_PRE060101">#REF!</definedName>
    <definedName name="_PRE080101">#REF!</definedName>
    <definedName name="_PRE080310">#REF!</definedName>
    <definedName name="_PRE090101">#REF!</definedName>
    <definedName name="_PRE100302">#REF!</definedName>
    <definedName name="_PRE110101">#REF!</definedName>
    <definedName name="_PRE110104">#REF!</definedName>
    <definedName name="_PRE110107">#REF!</definedName>
    <definedName name="_PRE120101">#REF!</definedName>
    <definedName name="_PRE120105">#REF!</definedName>
    <definedName name="_PRE120106">#REF!</definedName>
    <definedName name="_PRE120107">#REF!</definedName>
    <definedName name="_PRE120110">#REF!</definedName>
    <definedName name="_PRE120150">#REF!</definedName>
    <definedName name="_PRE130101">#REF!</definedName>
    <definedName name="_PRE130103">#REF!</definedName>
    <definedName name="_PRE130304">#REF!</definedName>
    <definedName name="_PRE130401">#REF!</definedName>
    <definedName name="_PRE140102">#REF!</definedName>
    <definedName name="_PRE140109">#REF!</definedName>
    <definedName name="_PRE140113">#REF!</definedName>
    <definedName name="_PRE140122">#REF!</definedName>
    <definedName name="_PRE140126">#REF!</definedName>
    <definedName name="_PRE140129">#REF!</definedName>
    <definedName name="_PRE140135">#REF!</definedName>
    <definedName name="_PRE140143">#REF!</definedName>
    <definedName name="_PRE140145">#REF!</definedName>
    <definedName name="_PRE150130">#REF!</definedName>
    <definedName name="_PRE170101">#REF!</definedName>
    <definedName name="_PRE170102">#REF!</definedName>
    <definedName name="_PRE170103">#REF!</definedName>
    <definedName name="_QUA010201">#REF!</definedName>
    <definedName name="_QUA010202">#REF!</definedName>
    <definedName name="_QUA010205">#REF!</definedName>
    <definedName name="_QUA010206">#REF!</definedName>
    <definedName name="_QUA010210">#REF!</definedName>
    <definedName name="_QUA010301">#REF!</definedName>
    <definedName name="_QUA010401">#REF!</definedName>
    <definedName name="_QUA010402">#REF!</definedName>
    <definedName name="_QUA010407">#REF!</definedName>
    <definedName name="_QUA010413">#REF!</definedName>
    <definedName name="_QUA010501">#REF!</definedName>
    <definedName name="_QUA010503">#REF!</definedName>
    <definedName name="_QUA010505">#REF!</definedName>
    <definedName name="_QUA010509">#REF!</definedName>
    <definedName name="_QUA010512">#REF!</definedName>
    <definedName name="_QUA010518">#REF!</definedName>
    <definedName name="_QUA010519">#REF!</definedName>
    <definedName name="_QUA010521">#REF!</definedName>
    <definedName name="_QUA010523">#REF!</definedName>
    <definedName name="_QUA010532">#REF!</definedName>
    <definedName name="_QUA010533">#REF!</definedName>
    <definedName name="_QUA010536">#REF!</definedName>
    <definedName name="_QUA010701">#REF!</definedName>
    <definedName name="_QUA010703">#REF!</definedName>
    <definedName name="_QUA010705">#REF!</definedName>
    <definedName name="_QUA010708">#REF!</definedName>
    <definedName name="_QUA010710">#REF!</definedName>
    <definedName name="_QUA010712">#REF!</definedName>
    <definedName name="_QUA010717">#REF!</definedName>
    <definedName name="_QUA010718">#REF!</definedName>
    <definedName name="_QUA020201">#REF!</definedName>
    <definedName name="_QUA020205">#REF!</definedName>
    <definedName name="_QUA020211">#REF!</definedName>
    <definedName name="_QUA020217">#REF!</definedName>
    <definedName name="_QUA030102">#REF!</definedName>
    <definedName name="_QUA030201">#REF!</definedName>
    <definedName name="_QUA030303">#REF!</definedName>
    <definedName name="_QUA030317">#REF!</definedName>
    <definedName name="_QUA040101">#REF!</definedName>
    <definedName name="_QUA040202">#REF!</definedName>
    <definedName name="_QUA050103">#REF!</definedName>
    <definedName name="_QUA050207">#REF!</definedName>
    <definedName name="_QUA060101">#REF!</definedName>
    <definedName name="_QUA080101">#REF!</definedName>
    <definedName name="_QUA080310">#REF!</definedName>
    <definedName name="_QUA090101">#REF!</definedName>
    <definedName name="_QUA100302">#REF!</definedName>
    <definedName name="_QUA110101">#REF!</definedName>
    <definedName name="_QUA110104">#REF!</definedName>
    <definedName name="_QUA110107">#REF!</definedName>
    <definedName name="_QUA120101">#REF!</definedName>
    <definedName name="_QUA120105">#REF!</definedName>
    <definedName name="_QUA120106">#REF!</definedName>
    <definedName name="_QUA120107">#REF!</definedName>
    <definedName name="_QUA120110">#REF!</definedName>
    <definedName name="_QUA120150">#REF!</definedName>
    <definedName name="_QUA130101">#REF!</definedName>
    <definedName name="_QUA130103">#REF!</definedName>
    <definedName name="_QUA130304">#REF!</definedName>
    <definedName name="_QUA130401">#REF!</definedName>
    <definedName name="_QUA140102">#REF!</definedName>
    <definedName name="_QUA140109">#REF!</definedName>
    <definedName name="_QUA140113">#REF!</definedName>
    <definedName name="_QUA140122">#REF!</definedName>
    <definedName name="_QUA140126">#REF!</definedName>
    <definedName name="_QUA140129">#REF!</definedName>
    <definedName name="_QUA140135">#REF!</definedName>
    <definedName name="_QUA140143">#REF!</definedName>
    <definedName name="_QUA140145">#REF!</definedName>
    <definedName name="_QUA150130">#REF!</definedName>
    <definedName name="_QUA170101">#REF!</definedName>
    <definedName name="_QUA170102">#REF!</definedName>
    <definedName name="_QUA170103">#REF!</definedName>
    <definedName name="_R">#REF!</definedName>
    <definedName name="_REC11100">#REF!</definedName>
    <definedName name="_REC11110">#REF!</definedName>
    <definedName name="_REC11115">#REF!</definedName>
    <definedName name="_REC11125">#REF!</definedName>
    <definedName name="_REC11130">#REF!</definedName>
    <definedName name="_REC11135">#REF!</definedName>
    <definedName name="_REC11145">#REF!</definedName>
    <definedName name="_REC11150">#REF!</definedName>
    <definedName name="_REC11165">#REF!</definedName>
    <definedName name="_REC11170">#REF!</definedName>
    <definedName name="_REC11180">#REF!</definedName>
    <definedName name="_REC11185">#REF!</definedName>
    <definedName name="_REC11220">#REF!</definedName>
    <definedName name="_REC12105">#REF!</definedName>
    <definedName name="_REC12555">#REF!</definedName>
    <definedName name="_REC12570">#REF!</definedName>
    <definedName name="_REC12575">#REF!</definedName>
    <definedName name="_REC12580">#REF!</definedName>
    <definedName name="_REC12600">#REF!</definedName>
    <definedName name="_REC12610">#REF!</definedName>
    <definedName name="_REC12630">#REF!</definedName>
    <definedName name="_REC12631">#REF!</definedName>
    <definedName name="_REC12640">#REF!</definedName>
    <definedName name="_REC12645">#REF!</definedName>
    <definedName name="_REC12665">#REF!</definedName>
    <definedName name="_REC12690">#REF!</definedName>
    <definedName name="_REC12700">#REF!</definedName>
    <definedName name="_REC12710">#REF!</definedName>
    <definedName name="_REC13111">#REF!</definedName>
    <definedName name="_REC13112">#REF!</definedName>
    <definedName name="_REC13121">#REF!</definedName>
    <definedName name="_REC13720">#REF!</definedName>
    <definedName name="_REC14100">#REF!</definedName>
    <definedName name="_REC14161">#REF!</definedName>
    <definedName name="_REC14195">#REF!</definedName>
    <definedName name="_REC14205">#REF!</definedName>
    <definedName name="_REC14260">#REF!</definedName>
    <definedName name="_REC14500">#REF!</definedName>
    <definedName name="_REC14515">#REF!</definedName>
    <definedName name="_REC14555">#REF!</definedName>
    <definedName name="_REC14565">#REF!</definedName>
    <definedName name="_REC15135">#REF!</definedName>
    <definedName name="_REC15140">#REF!</definedName>
    <definedName name="_REC15195">#REF!</definedName>
    <definedName name="_REC15225">#REF!</definedName>
    <definedName name="_REC15230">#REF!</definedName>
    <definedName name="_REC15515">#REF!</definedName>
    <definedName name="_REC15560">#REF!</definedName>
    <definedName name="_REC15565">#REF!</definedName>
    <definedName name="_REC15570">#REF!</definedName>
    <definedName name="_REC15575">#REF!</definedName>
    <definedName name="_REC15583">#REF!</definedName>
    <definedName name="_REC15590">#REF!</definedName>
    <definedName name="_REC15591">#REF!</definedName>
    <definedName name="_REC15610">#REF!</definedName>
    <definedName name="_REC15625">#REF!</definedName>
    <definedName name="_REC15635">#REF!</definedName>
    <definedName name="_REC15655">#REF!</definedName>
    <definedName name="_REC15665">#REF!</definedName>
    <definedName name="_REC16515">#REF!</definedName>
    <definedName name="_REC16535">#REF!</definedName>
    <definedName name="_REC17140">#REF!</definedName>
    <definedName name="_REC19500">#REF!</definedName>
    <definedName name="_REC19501">#REF!</definedName>
    <definedName name="_REC19502">#REF!</definedName>
    <definedName name="_REC19503">#REF!</definedName>
    <definedName name="_REC19504">#REF!</definedName>
    <definedName name="_REC19505">#REF!</definedName>
    <definedName name="_REC20100">#REF!</definedName>
    <definedName name="_REC20105">#REF!</definedName>
    <definedName name="_REC20110">#REF!</definedName>
    <definedName name="_REC20115">#REF!</definedName>
    <definedName name="_REC20130">#REF!</definedName>
    <definedName name="_REC20135">#REF!</definedName>
    <definedName name="_REC20140">#REF!</definedName>
    <definedName name="_REC20145">#REF!</definedName>
    <definedName name="_REC20150">#REF!</definedName>
    <definedName name="_REC20155">#REF!</definedName>
    <definedName name="_REC20175">#REF!</definedName>
    <definedName name="_REC20185">#REF!</definedName>
    <definedName name="_REC20190">#REF!</definedName>
    <definedName name="_REC20195">#REF!</definedName>
    <definedName name="_REC20210">#REF!</definedName>
    <definedName name="_RET1">[3]Regula!$J$36</definedName>
    <definedName name="_s">#REF!</definedName>
    <definedName name="_Sort" hidden="1">#REF!</definedName>
    <definedName name="_svi2">#REF!</definedName>
    <definedName name="_t">#REF!</definedName>
    <definedName name="_TR2">#REF!</definedName>
    <definedName name="_TT102">'[4]Relatório-1ª med.'!#REF!</definedName>
    <definedName name="_TT107">'[4]Relatório-1ª med.'!#REF!</definedName>
    <definedName name="_TT121">'[4]Relatório-1ª med.'!#REF!</definedName>
    <definedName name="_TT123">'[4]Relatório-1ª med.'!#REF!</definedName>
    <definedName name="_TT19">'[4]Relatório-1ª med.'!#REF!</definedName>
    <definedName name="_TT20">'[4]Relatório-1ª med.'!#REF!</definedName>
    <definedName name="_TT21">'[4]Relatório-1ª med.'!#REF!</definedName>
    <definedName name="_TT22">'[4]Relatório-1ª med.'!#REF!</definedName>
    <definedName name="_TT26">'[4]Relatório-1ª med.'!#REF!</definedName>
    <definedName name="_TT27">'[4]Relatório-1ª med.'!#REF!</definedName>
    <definedName name="_TT28">'[4]Relatório-1ª med.'!#REF!</definedName>
    <definedName name="_TT30">'[4]Relatório-1ª med.'!#REF!</definedName>
    <definedName name="_TT31">'[4]Relatório-1ª med.'!#REF!</definedName>
    <definedName name="_TT32">'[4]Relatório-1ª med.'!#REF!</definedName>
    <definedName name="_TT33">'[4]Relatório-1ª med.'!#REF!</definedName>
    <definedName name="_TT34">'[4]Relatório-1ª med.'!#REF!</definedName>
    <definedName name="_TT36">'[4]Relatório-1ª med.'!#REF!</definedName>
    <definedName name="_TT37">'[4]Relatório-1ª med.'!#REF!</definedName>
    <definedName name="_TT38">'[4]Relatório-1ª med.'!#REF!</definedName>
    <definedName name="_TT39">'[4]Relatório-1ª med.'!#REF!</definedName>
    <definedName name="_TT40">'[4]Relatório-1ª med.'!#REF!</definedName>
    <definedName name="_TT5">'[4]Relatório-1ª med.'!#REF!</definedName>
    <definedName name="_TT52">'[4]Relatório-1ª med.'!#REF!</definedName>
    <definedName name="_TT53">'[4]Relatório-1ª med.'!#REF!</definedName>
    <definedName name="_TT54">'[4]Relatório-1ª med.'!#REF!</definedName>
    <definedName name="_TT55">'[4]Relatório-1ª med.'!#REF!</definedName>
    <definedName name="_TT6">'[4]Relatório-1ª med.'!#REF!</definedName>
    <definedName name="_TT60">'[4]Relatório-1ª med.'!#REF!</definedName>
    <definedName name="_TT61">'[4]Relatório-1ª med.'!#REF!</definedName>
    <definedName name="_TT69">'[4]Relatório-1ª med.'!#REF!</definedName>
    <definedName name="_TT7">'[4]Relatório-1ª med.'!#REF!</definedName>
    <definedName name="_TT70">'[4]Relatório-1ª med.'!#REF!</definedName>
    <definedName name="_TT71">'[4]Relatório-1ª med.'!#REF!</definedName>
    <definedName name="_TT74">'[4]Relatório-1ª med.'!#REF!</definedName>
    <definedName name="_TT75">'[4]Relatório-1ª med.'!#REF!</definedName>
    <definedName name="_TT76">'[4]Relatório-1ª med.'!#REF!</definedName>
    <definedName name="_TT77">'[4]Relatório-1ª med.'!#REF!</definedName>
    <definedName name="_TT78">'[4]Relatório-1ª med.'!#REF!</definedName>
    <definedName name="_TT79">'[4]Relatório-1ª med.'!#REF!</definedName>
    <definedName name="_TT94">'[4]Relatório-1ª med.'!#REF!</definedName>
    <definedName name="_TT95">'[4]Relatório-1ª med.'!#REF!</definedName>
    <definedName name="_TT97">'[4]Relatório-1ª med.'!#REF!</definedName>
    <definedName name="_UNI11100">#REF!</definedName>
    <definedName name="_UNI11110">#REF!</definedName>
    <definedName name="_UNI11115">#REF!</definedName>
    <definedName name="_UNI11125">#REF!</definedName>
    <definedName name="_UNI11130">#REF!</definedName>
    <definedName name="_UNI11135">#REF!</definedName>
    <definedName name="_UNI11145">#REF!</definedName>
    <definedName name="_UNI11150">#REF!</definedName>
    <definedName name="_UNI11165">#REF!</definedName>
    <definedName name="_UNI11170">#REF!</definedName>
    <definedName name="_UNI11180">#REF!</definedName>
    <definedName name="_UNI11185">#REF!</definedName>
    <definedName name="_UNI11220">#REF!</definedName>
    <definedName name="_UNI12105">#REF!</definedName>
    <definedName name="_UNI12555">#REF!</definedName>
    <definedName name="_UNI12570">#REF!</definedName>
    <definedName name="_UNI12575">#REF!</definedName>
    <definedName name="_UNI12580">#REF!</definedName>
    <definedName name="_UNI12600">#REF!</definedName>
    <definedName name="_UNI12610">#REF!</definedName>
    <definedName name="_UNI12630">#REF!</definedName>
    <definedName name="_UNI12631">#REF!</definedName>
    <definedName name="_UNI12640">#REF!</definedName>
    <definedName name="_UNI12645">#REF!</definedName>
    <definedName name="_UNI12665">#REF!</definedName>
    <definedName name="_UNI12690">#REF!</definedName>
    <definedName name="_UNI12700">#REF!</definedName>
    <definedName name="_UNI12710">#REF!</definedName>
    <definedName name="_UNI13111">#REF!</definedName>
    <definedName name="_UNI13112">#REF!</definedName>
    <definedName name="_UNI13121">#REF!</definedName>
    <definedName name="_UNI13720">#REF!</definedName>
    <definedName name="_UNI14100">#REF!</definedName>
    <definedName name="_UNI14161">#REF!</definedName>
    <definedName name="_UNI14195">#REF!</definedName>
    <definedName name="_UNI14205">#REF!</definedName>
    <definedName name="_UNI14260">#REF!</definedName>
    <definedName name="_UNI14500">#REF!</definedName>
    <definedName name="_UNI14515">#REF!</definedName>
    <definedName name="_UNI14555">#REF!</definedName>
    <definedName name="_UNI14565">#REF!</definedName>
    <definedName name="_UNI15135">#REF!</definedName>
    <definedName name="_UNI15140">#REF!</definedName>
    <definedName name="_UNI15195">#REF!</definedName>
    <definedName name="_UNI15225">#REF!</definedName>
    <definedName name="_UNI15230">#REF!</definedName>
    <definedName name="_UNI15515">#REF!</definedName>
    <definedName name="_UNI15560">#REF!</definedName>
    <definedName name="_UNI15565">#REF!</definedName>
    <definedName name="_UNI15570">#REF!</definedName>
    <definedName name="_UNI15575">#REF!</definedName>
    <definedName name="_UNI15583">#REF!</definedName>
    <definedName name="_UNI15590">#REF!</definedName>
    <definedName name="_UNI15591">#REF!</definedName>
    <definedName name="_UNI15610">#REF!</definedName>
    <definedName name="_UNI15625">#REF!</definedName>
    <definedName name="_UNI15635">#REF!</definedName>
    <definedName name="_UNI15655">#REF!</definedName>
    <definedName name="_UNI15665">#REF!</definedName>
    <definedName name="_UNI16515">#REF!</definedName>
    <definedName name="_UNI16535">#REF!</definedName>
    <definedName name="_UNI17140">#REF!</definedName>
    <definedName name="_UNI19500">#REF!</definedName>
    <definedName name="_UNI19501">#REF!</definedName>
    <definedName name="_UNI19502">#REF!</definedName>
    <definedName name="_UNI19503">#REF!</definedName>
    <definedName name="_UNI19504">#REF!</definedName>
    <definedName name="_UNI19505">#REF!</definedName>
    <definedName name="_UNI20100">#REF!</definedName>
    <definedName name="_UNI20105">#REF!</definedName>
    <definedName name="_UNI20110">#REF!</definedName>
    <definedName name="_UNI20115">#REF!</definedName>
    <definedName name="_UNI20130">#REF!</definedName>
    <definedName name="_UNI20135">#REF!</definedName>
    <definedName name="_UNI20140">#REF!</definedName>
    <definedName name="_UNI20145">#REF!</definedName>
    <definedName name="_UNI20150">#REF!</definedName>
    <definedName name="_UNI20155">#REF!</definedName>
    <definedName name="_UNI20175">#REF!</definedName>
    <definedName name="_UNI20185">#REF!</definedName>
    <definedName name="_UNI20190">#REF!</definedName>
    <definedName name="_UNI20195">#REF!</definedName>
    <definedName name="_UNI20210">#REF!</definedName>
    <definedName name="_VAL11100">#REF!</definedName>
    <definedName name="_VAL11110">#REF!</definedName>
    <definedName name="_VAL11115">#REF!</definedName>
    <definedName name="_VAL11125">#REF!</definedName>
    <definedName name="_VAL11130">#REF!</definedName>
    <definedName name="_VAL11135">#REF!</definedName>
    <definedName name="_VAL11145">#REF!</definedName>
    <definedName name="_VAL11150">#REF!</definedName>
    <definedName name="_VAL11165">#REF!</definedName>
    <definedName name="_VAL11170">#REF!</definedName>
    <definedName name="_VAL11180">#REF!</definedName>
    <definedName name="_VAL11185">#REF!</definedName>
    <definedName name="_VAL11220">#REF!</definedName>
    <definedName name="_VAL12105">#REF!</definedName>
    <definedName name="_VAL12555">#REF!</definedName>
    <definedName name="_VAL12570">#REF!</definedName>
    <definedName name="_VAL12575">#REF!</definedName>
    <definedName name="_VAL12580">#REF!</definedName>
    <definedName name="_VAL12600">#REF!</definedName>
    <definedName name="_VAL12610">#REF!</definedName>
    <definedName name="_VAL12630">#REF!</definedName>
    <definedName name="_VAL12631">#REF!</definedName>
    <definedName name="_VAL12640">#REF!</definedName>
    <definedName name="_VAL12645">#REF!</definedName>
    <definedName name="_VAL12665">#REF!</definedName>
    <definedName name="_VAL12690">#REF!</definedName>
    <definedName name="_VAL12700">#REF!</definedName>
    <definedName name="_VAL12710">#REF!</definedName>
    <definedName name="_VAL13111">#REF!</definedName>
    <definedName name="_VAL13112">#REF!</definedName>
    <definedName name="_VAL13121">#REF!</definedName>
    <definedName name="_VAL13720">#REF!</definedName>
    <definedName name="_VAL14100">#REF!</definedName>
    <definedName name="_VAL14161">#REF!</definedName>
    <definedName name="_VAL14195">#REF!</definedName>
    <definedName name="_VAL14205">#REF!</definedName>
    <definedName name="_VAL14260">#REF!</definedName>
    <definedName name="_VAL14500">#REF!</definedName>
    <definedName name="_VAL14515">#REF!</definedName>
    <definedName name="_VAL14555">#REF!</definedName>
    <definedName name="_VAL14565">#REF!</definedName>
    <definedName name="_VAL15135">#REF!</definedName>
    <definedName name="_VAL15140">#REF!</definedName>
    <definedName name="_VAL15195">#REF!</definedName>
    <definedName name="_VAL15225">#REF!</definedName>
    <definedName name="_VAL15230">#REF!</definedName>
    <definedName name="_VAL15515">#REF!</definedName>
    <definedName name="_VAL15560">#REF!</definedName>
    <definedName name="_VAL15565">#REF!</definedName>
    <definedName name="_VAL15570">#REF!</definedName>
    <definedName name="_VAL15575">#REF!</definedName>
    <definedName name="_VAL15583">#REF!</definedName>
    <definedName name="_VAL15590">#REF!</definedName>
    <definedName name="_VAL15591">#REF!</definedName>
    <definedName name="_VAL15610">#REF!</definedName>
    <definedName name="_VAL15625">#REF!</definedName>
    <definedName name="_VAL15635">#REF!</definedName>
    <definedName name="_VAL15655">#REF!</definedName>
    <definedName name="_VAL15665">#REF!</definedName>
    <definedName name="_VAL16515">#REF!</definedName>
    <definedName name="_VAL16535">#REF!</definedName>
    <definedName name="_VAL17140">#REF!</definedName>
    <definedName name="_VAL19500">#REF!</definedName>
    <definedName name="_VAL19501">#REF!</definedName>
    <definedName name="_VAL19502">#REF!</definedName>
    <definedName name="_VAL19503">#REF!</definedName>
    <definedName name="_VAL19504">#REF!</definedName>
    <definedName name="_VAL19505">#REF!</definedName>
    <definedName name="_VAL20100">#REF!</definedName>
    <definedName name="_VAL20105">#REF!</definedName>
    <definedName name="_VAL20110">#REF!</definedName>
    <definedName name="_VAL20115">#REF!</definedName>
    <definedName name="_VAL20130">#REF!</definedName>
    <definedName name="_VAL20135">#REF!</definedName>
    <definedName name="_VAL20140">#REF!</definedName>
    <definedName name="_VAL20145">#REF!</definedName>
    <definedName name="_VAL20150">#REF!</definedName>
    <definedName name="_VAL20155">#REF!</definedName>
    <definedName name="_VAL20175">#REF!</definedName>
    <definedName name="_VAL20185">#REF!</definedName>
    <definedName name="_VAL20190">#REF!</definedName>
    <definedName name="_VAL20195">#REF!</definedName>
    <definedName name="_VAL20210">#REF!</definedName>
    <definedName name="_wal1">#REF!</definedName>
    <definedName name="_wal10">#REF!</definedName>
    <definedName name="_wal11">#REF!</definedName>
    <definedName name="_wal12">#REF!</definedName>
    <definedName name="_wal13">#REF!</definedName>
    <definedName name="_wal14">#REF!</definedName>
    <definedName name="_wal15">#REF!</definedName>
    <definedName name="_wal16">#REF!</definedName>
    <definedName name="_wal2">#REF!</definedName>
    <definedName name="_wal3">#REF!</definedName>
    <definedName name="_wal5">#REF!</definedName>
    <definedName name="_wal6">#REF!</definedName>
    <definedName name="_wal7">#REF!</definedName>
    <definedName name="_wal8">#REF!</definedName>
    <definedName name="_wal9">#REF!</definedName>
    <definedName name="A">#REF!</definedName>
    <definedName name="AA">#REF!</definedName>
    <definedName name="abc">#REF!</definedName>
    <definedName name="acha.coluna">#REF!</definedName>
    <definedName name="acha.dados">#REF!</definedName>
    <definedName name="acha.linha">#REF!</definedName>
    <definedName name="Acomp">#REF!</definedName>
    <definedName name="agua">#REF!</definedName>
    <definedName name="AirLines">#REF!</definedName>
    <definedName name="anscount" hidden="1">3</definedName>
    <definedName name="ANTIGA">#REF!</definedName>
    <definedName name="area_base">[3]Base!$U$40</definedName>
    <definedName name="_xlnm.Print_Area" localSheetId="3">'Memorial de cálculo'!$A$1:$L$35</definedName>
    <definedName name="_xlnm.Print_Area">#REF!</definedName>
    <definedName name="Área_impressão_IM">#REF!</definedName>
    <definedName name="aux">#REF!</definedName>
    <definedName name="auxiliar">#REF!</definedName>
    <definedName name="AUXILIARES">#REF!</definedName>
    <definedName name="B">#REF!</definedName>
    <definedName name="BALSAS">#REF!</definedName>
    <definedName name="BANCO">#REF!</definedName>
    <definedName name="Banco_dados_IM">#REF!</definedName>
    <definedName name="_xlnm.Database">#REF!</definedName>
    <definedName name="BARRA_DO_CORDA">#REF!</definedName>
    <definedName name="bbcla">#REF!</definedName>
    <definedName name="bdi">#REF!</definedName>
    <definedName name="BDI.">#REF!</definedName>
    <definedName name="BDI_redes">#REF!</definedName>
    <definedName name="Bloco1">#REF!</definedName>
    <definedName name="Bloco1.2">#REF!</definedName>
    <definedName name="Bloco1.3">#REF!</definedName>
    <definedName name="Bloco10">#REF!</definedName>
    <definedName name="Bloco11">#REF!</definedName>
    <definedName name="Bloco12">#REF!</definedName>
    <definedName name="Bloco13">#REF!</definedName>
    <definedName name="Bloco14">#REF!</definedName>
    <definedName name="Bloco15">#REF!</definedName>
    <definedName name="Bloco16">#REF!</definedName>
    <definedName name="Bloco17">#REF!</definedName>
    <definedName name="Bloco18">#REF!</definedName>
    <definedName name="Bloco19">#REF!</definedName>
    <definedName name="Bloco2">#REF!</definedName>
    <definedName name="Bloco20">#REF!</definedName>
    <definedName name="Bloco203">#REF!</definedName>
    <definedName name="Bloco21">#REF!</definedName>
    <definedName name="Bloco22">#REF!</definedName>
    <definedName name="Bloco23">#REF!</definedName>
    <definedName name="Bloco24">#REF!</definedName>
    <definedName name="Bloco25">#REF!</definedName>
    <definedName name="Bloco3">#REF!</definedName>
    <definedName name="Bloco4">#REF!</definedName>
    <definedName name="Bloco5">#REF!</definedName>
    <definedName name="Bloco6">#REF!</definedName>
    <definedName name="Bloco7">#REF!</definedName>
    <definedName name="Bloco8">#REF!</definedName>
    <definedName name="Bloco9">#REF!</definedName>
    <definedName name="Bomba_putzmeister">#REF!</definedName>
    <definedName name="cab_cortes">#REF!</definedName>
    <definedName name="cab_dmt">#REF!</definedName>
    <definedName name="cab_limpeza">#REF!</definedName>
    <definedName name="cabmeio">#REF!</definedName>
    <definedName name="CAROLINA">#REF!</definedName>
    <definedName name="CarRental">#REF!</definedName>
    <definedName name="Cat">#REF!</definedName>
    <definedName name="cc">#REF!</definedName>
    <definedName name="Código">#REF!</definedName>
    <definedName name="Código.">#REF!</definedName>
    <definedName name="CODO">#REF!</definedName>
    <definedName name="COMP">#REF!</definedName>
    <definedName name="COMPOSIÇÃO">#REF!</definedName>
    <definedName name="Comprimento_Equivalente">#REF!</definedName>
    <definedName name="Condulete_de_alumínio_diam_20mm">#REF!</definedName>
    <definedName name="Condulete_de_alumínio_diam_25mm">#REF!</definedName>
    <definedName name="Condulete_de_alumínio_diam_32mm">#REF!</definedName>
    <definedName name="CONSTRUÇÕES_E_COMÉRCIO">#REF!</definedName>
    <definedName name="contratada">#REF!</definedName>
    <definedName name="CONTRATO">[5]contrato!$C$4:$H$411</definedName>
    <definedName name="corte">#REF!</definedName>
    <definedName name="Curva_de_ferro_galvanizado_pesado_diam_20mm">#REF!</definedName>
    <definedName name="Curva_de_ferro_galvanizado_pesado_diam_25mm">#REF!</definedName>
    <definedName name="Curva_de_ferro_galvanizado_pesado_diam_32mm">#REF!</definedName>
    <definedName name="D16a43a444462">[6]cpu!$K$2856</definedName>
    <definedName name="dados">#REF!</definedName>
    <definedName name="dados_re">[7]RE!$B$13:$P$37</definedName>
    <definedName name="dados10">#REF!</definedName>
    <definedName name="dados2">#REF!</definedName>
    <definedName name="dados3">#REF!</definedName>
    <definedName name="dados5">#REF!</definedName>
    <definedName name="DADOS6">#REF!</definedName>
    <definedName name="dadosadutora">[8]Drenagem!$D$4:$R$469</definedName>
    <definedName name="dadosesgoto">[8]Drenagem!$D$5:$R$408</definedName>
    <definedName name="data">#REF!</definedName>
    <definedName name="DD">#REF!</definedName>
    <definedName name="densidade_cap">#REF!</definedName>
    <definedName name="dep.lote">#REF!</definedName>
    <definedName name="DES">#REF!</definedName>
    <definedName name="DIAMETRO">#REF!</definedName>
    <definedName name="DMT_0_50">#REF!</definedName>
    <definedName name="DMT_10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a">#REF!</definedName>
    <definedName name="DS">#REF!</definedName>
    <definedName name="E">#REF!</definedName>
    <definedName name="EDER">#REF!</definedName>
    <definedName name="eder2">#REF!</definedName>
    <definedName name="eee">#REF!</definedName>
    <definedName name="Eletroduto_de_ferro_galvanizado_pesado_diam_20mm">#REF!</definedName>
    <definedName name="Eletroduto_de_ferro_galvanizado_pesado_diam_25mm">#REF!</definedName>
    <definedName name="Eletroduto_de_ferro_galvanizado_pesado_diam_32mm">#REF!</definedName>
    <definedName name="Empolamento">#REF!</definedName>
    <definedName name="EPVT">#REF!</definedName>
    <definedName name="EQPTO">#REF!</definedName>
    <definedName name="ESCAV.MEC.CLAM.SHEL.DEP.LAT">#REF!</definedName>
    <definedName name="ESCAV.MEC.RETRO.DEP.LAT">#REF!</definedName>
    <definedName name="est">#REF!</definedName>
    <definedName name="Estado">[9]Apoio!$A$2:$A$28</definedName>
    <definedName name="Excel_BuiltIn__FilterDatabase">#REF!</definedName>
    <definedName name="Excel_BuiltIn_Print_Area">#REF!</definedName>
    <definedName name="Excel_BuiltIn_Print_Area_0">#REF!</definedName>
    <definedName name="Excel_BuiltIn_Print_Area_1_1_1">#REF!</definedName>
    <definedName name="Excel_BuiltIn_Print_Area_1_1_1_2">#REF!</definedName>
    <definedName name="Excel_BuiltIn_Print_Area_2_1">#REF!</definedName>
    <definedName name="Excel_BuiltIn_Print_Area_5">#REF!</definedName>
    <definedName name="Excel_BuiltIn_Print_Area_6_1">#REF!</definedName>
    <definedName name="Excel_BuiltIn_Print_Titles">#REF!</definedName>
    <definedName name="Excel_BuiltIn_Print_Titles_0">#REF!</definedName>
    <definedName name="Excel_BuiltIn_Print_Titles_1_1">#REF!</definedName>
    <definedName name="Excel_BuiltIn_Print_Titles_6_1">#REF!</definedName>
    <definedName name="Exist">#REF!</definedName>
    <definedName name="F" hidden="1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_16_120">#REF!</definedName>
    <definedName name="F_16_150">#REF!</definedName>
    <definedName name="F_16_180">#REF!</definedName>
    <definedName name="F_16_210">#REF!</definedName>
    <definedName name="F_16_240">#REF!</definedName>
    <definedName name="F_16_270">#REF!</definedName>
    <definedName name="F_16_30">#REF!</definedName>
    <definedName name="F_16_300">#REF!</definedName>
    <definedName name="F_16_330">#REF!</definedName>
    <definedName name="F_16_360">#REF!</definedName>
    <definedName name="F_16_390">#REF!</definedName>
    <definedName name="F_16_420">#REF!</definedName>
    <definedName name="F_16_450">#REF!</definedName>
    <definedName name="F_16_480">#REF!</definedName>
    <definedName name="F_16_510">#REF!</definedName>
    <definedName name="F_16_540">#REF!</definedName>
    <definedName name="F_16_570">#REF!</definedName>
    <definedName name="F_16_60">#REF!</definedName>
    <definedName name="F_16_600">#REF!</definedName>
    <definedName name="F_16_630">#REF!</definedName>
    <definedName name="F_16_660">#REF!</definedName>
    <definedName name="F_16_690">#REF!</definedName>
    <definedName name="F_16_720">#REF!</definedName>
    <definedName name="F_16_90">#REF!</definedName>
    <definedName name="F_17_120">#REF!</definedName>
    <definedName name="F_17_150">#REF!</definedName>
    <definedName name="F_17_180">#REF!</definedName>
    <definedName name="F_17_210">#REF!</definedName>
    <definedName name="F_17_240">#REF!</definedName>
    <definedName name="F_17_270">#REF!</definedName>
    <definedName name="F_17_30">#REF!</definedName>
    <definedName name="F_17_300">#REF!</definedName>
    <definedName name="F_17_330">#REF!</definedName>
    <definedName name="F_17_360">#REF!</definedName>
    <definedName name="F_17_390">#REF!</definedName>
    <definedName name="F_17_420">#REF!</definedName>
    <definedName name="F_17_450">#REF!</definedName>
    <definedName name="F_17_480">#REF!</definedName>
    <definedName name="F_17_510">#REF!</definedName>
    <definedName name="F_17_540">#REF!</definedName>
    <definedName name="F_17_570">#REF!</definedName>
    <definedName name="F_17_60">#REF!</definedName>
    <definedName name="F_17_600">#REF!</definedName>
    <definedName name="F_17_630">#REF!</definedName>
    <definedName name="F_17_660">#REF!</definedName>
    <definedName name="F_17_690">#REF!</definedName>
    <definedName name="F_17_720">#REF!</definedName>
    <definedName name="F_17_90">#REF!</definedName>
    <definedName name="F_18_120">#REF!</definedName>
    <definedName name="F_18_150">#REF!</definedName>
    <definedName name="F_18_180">#REF!</definedName>
    <definedName name="F_18_210">#REF!</definedName>
    <definedName name="F_18_240">#REF!</definedName>
    <definedName name="F_18_270">#REF!</definedName>
    <definedName name="F_18_30">#REF!</definedName>
    <definedName name="F_18_300">#REF!</definedName>
    <definedName name="F_18_330">#REF!</definedName>
    <definedName name="F_18_360">#REF!</definedName>
    <definedName name="F_18_390">#REF!</definedName>
    <definedName name="F_18_420">#REF!</definedName>
    <definedName name="F_18_450">#REF!</definedName>
    <definedName name="F_18_480">#REF!</definedName>
    <definedName name="F_18_510">#REF!</definedName>
    <definedName name="F_18_540">#REF!</definedName>
    <definedName name="F_18_570">#REF!</definedName>
    <definedName name="F_18_60">#REF!</definedName>
    <definedName name="F_18_600">#REF!</definedName>
    <definedName name="F_18_630">#REF!</definedName>
    <definedName name="F_18_660">#REF!</definedName>
    <definedName name="F_18_690">#REF!</definedName>
    <definedName name="F_18_720">#REF!</definedName>
    <definedName name="F_18_90">#REF!</definedName>
    <definedName name="F_19_120">#REF!</definedName>
    <definedName name="F_19_150">#REF!</definedName>
    <definedName name="F_19_180">#REF!</definedName>
    <definedName name="F_19_210">#REF!</definedName>
    <definedName name="F_19_240">#REF!</definedName>
    <definedName name="F_19_270">#REF!</definedName>
    <definedName name="F_19_30">#REF!</definedName>
    <definedName name="F_19_300">#REF!</definedName>
    <definedName name="F_19_330">#REF!</definedName>
    <definedName name="F_19_360">#REF!</definedName>
    <definedName name="F_19_390">#REF!</definedName>
    <definedName name="F_19_420">#REF!</definedName>
    <definedName name="F_19_450">#REF!</definedName>
    <definedName name="F_19_480">#REF!</definedName>
    <definedName name="F_19_510">#REF!</definedName>
    <definedName name="F_19_540">#REF!</definedName>
    <definedName name="F_19_570">#REF!</definedName>
    <definedName name="F_19_60">#REF!</definedName>
    <definedName name="F_19_600">#REF!</definedName>
    <definedName name="F_19_630">#REF!</definedName>
    <definedName name="F_19_660">#REF!</definedName>
    <definedName name="F_19_690">#REF!</definedName>
    <definedName name="F_19_720">#REF!</definedName>
    <definedName name="F_19_90">#REF!</definedName>
    <definedName name="F_20_120">#REF!</definedName>
    <definedName name="F_20_150">#REF!</definedName>
    <definedName name="F_20_180">#REF!</definedName>
    <definedName name="F_20_210">#REF!</definedName>
    <definedName name="F_20_240">#REF!</definedName>
    <definedName name="F_20_270">#REF!</definedName>
    <definedName name="F_20_30">#REF!</definedName>
    <definedName name="F_20_300">#REF!</definedName>
    <definedName name="F_20_330">#REF!</definedName>
    <definedName name="F_20_360">#REF!</definedName>
    <definedName name="F_20_390">#REF!</definedName>
    <definedName name="F_20_420">#REF!</definedName>
    <definedName name="F_20_450">#REF!</definedName>
    <definedName name="F_20_480">#REF!</definedName>
    <definedName name="F_20_510">#REF!</definedName>
    <definedName name="F_20_540">#REF!</definedName>
    <definedName name="F_20_570">#REF!</definedName>
    <definedName name="F_20_60">#REF!</definedName>
    <definedName name="F_20_600">#REF!</definedName>
    <definedName name="F_20_630">#REF!</definedName>
    <definedName name="F_20_660">#REF!</definedName>
    <definedName name="F_20_690">#REF!</definedName>
    <definedName name="F_20_720">#REF!</definedName>
    <definedName name="F_20_90">#REF!</definedName>
    <definedName name="FINAL">#REF!</definedName>
    <definedName name="GABARITO">#REF!</definedName>
    <definedName name="gen">#REF!</definedName>
    <definedName name="GERAL">#REF!</definedName>
    <definedName name="gg">#REF!</definedName>
    <definedName name="_xlnm.Recorder">#REF!</definedName>
    <definedName name="grt">#REF!</definedName>
    <definedName name="gvggg">'[1]Bm 8'!#REF!</definedName>
    <definedName name="I" hidden="1">[10]Poço!#REF!</definedName>
    <definedName name="Implantacao.de.Rodovia.LEITO.NATURAL.EXISTENTERigido">[9]Apoio!#REF!</definedName>
    <definedName name="Implantacao.de.Rodovia.PLANEJADARigido">[9]Apoio!#REF!</definedName>
    <definedName name="inf">'[11]Orçamento Global'!$D$38</definedName>
    <definedName name="InfoBox">[6]Macro1!$B$10:$H$20</definedName>
    <definedName name="insumos">#REF!</definedName>
    <definedName name="ITAPECURU">#REF!</definedName>
    <definedName name="ITEM">#REF!</definedName>
    <definedName name="item1">[12]Plan1!$J$13</definedName>
    <definedName name="item3">[12]Plan1!$J$30</definedName>
    <definedName name="item4">[12]Plan1!$J$39</definedName>
    <definedName name="iv">#REF!</definedName>
    <definedName name="JARACATY">#REF!</definedName>
    <definedName name="JR_PAGE_ANCHOR_7_1">BDI!$A$2</definedName>
    <definedName name="JR_PAGE_ANCHOR_8_1">'ENCARGOS SOCIAIS'!$A$2</definedName>
    <definedName name="JTJ">#REF!</definedName>
    <definedName name="k">#REF!</definedName>
    <definedName name="K1geral">'[13]PLANILHA QUANTITATIVA'!#REF!</definedName>
    <definedName name="koae">#REF!</definedName>
    <definedName name="kpavi">#REF!</definedName>
    <definedName name="kterra">#REF!</definedName>
    <definedName name="LAGO_DA_PEDRA">#REF!</definedName>
    <definedName name="LEIS">#REF!</definedName>
    <definedName name="LIMPAR">[14]planilha!$C$13:$C$43</definedName>
    <definedName name="lista">#REF!</definedName>
    <definedName name="lista.coluna">#REF!</definedName>
    <definedName name="lista.linha">#REF!</definedName>
    <definedName name="lista2">#REF!</definedName>
    <definedName name="llllllll">#REF!</definedName>
    <definedName name="Luva_lisa_de_alumínio_diam_20mm">#REF!</definedName>
    <definedName name="Luva_lisa_de_alumínio_diam_25mm">#REF!</definedName>
    <definedName name="Luva_lisa_de_alumínio_diam_32mm">#REF!</definedName>
    <definedName name="M">#REF!</definedName>
    <definedName name="MACROS">#REF!</definedName>
    <definedName name="MAPA">#REF!</definedName>
    <definedName name="MAT">#REF!</definedName>
    <definedName name="MCIDADES">#REF!</definedName>
    <definedName name="MDA">#REF!</definedName>
    <definedName name="MDS">#REF!</definedName>
    <definedName name="ME">#REF!</definedName>
    <definedName name="MEIO_FIO">#REF!</definedName>
    <definedName name="MKMKM">'[1]Bm 8'!#REF!</definedName>
    <definedName name="MMA">#REF!</definedName>
    <definedName name="MO">#REF!</definedName>
    <definedName name="mo_base">[3]Base!$U$39</definedName>
    <definedName name="mo_sub_base">'[3]Sub-base'!$U$36</definedName>
    <definedName name="Modalidade">[9]Apoio!$B$2:$B$9</definedName>
    <definedName name="MOE">#REF!</definedName>
    <definedName name="MOH">#REF!</definedName>
    <definedName name="MonthNames">[15]Calendar!$H$63:$H$74</definedName>
    <definedName name="MS">#REF!</definedName>
    <definedName name="MTUR">#REF!</definedName>
    <definedName name="nil">#REF!</definedName>
    <definedName name="nr.ag.lote">#REF!</definedName>
    <definedName name="nr.ag.lote_1">[16]PRINCIPAL!#REF!</definedName>
    <definedName name="num_linhas">#REF!</definedName>
    <definedName name="numBox">[6]Macro1!$B$1:$H$8</definedName>
    <definedName name="oac">#REF!</definedName>
    <definedName name="oae">#REF!</definedName>
    <definedName name="Obra">[9]Apoio!$G$2:$G$3</definedName>
    <definedName name="Obras.Complementares.Correntes">[9]Apoio!$C$47</definedName>
    <definedName name="ocom">#REF!</definedName>
    <definedName name="Orcamento">[9]Apoio!$C$2:$C$4</definedName>
    <definedName name="pavi">#REF!</definedName>
    <definedName name="PEDREIRAS">#REF!</definedName>
    <definedName name="PINHEIRO">#REF!</definedName>
    <definedName name="PL_ABC">#REF!</definedName>
    <definedName name="plan275">#REF!</definedName>
    <definedName name="planilha">#REF!</definedName>
    <definedName name="plano">#REF!</definedName>
    <definedName name="planuilha">#REF!</definedName>
    <definedName name="portico">#REF!</definedName>
    <definedName name="ppt_pistas_e_patios">#REF!</definedName>
    <definedName name="PRODUTOS2">[14]planilha!$B$12:$B$920</definedName>
    <definedName name="PVENDA">#REF!</definedName>
    <definedName name="q">#REF!</definedName>
    <definedName name="QUANT_acumu">#REF!</definedName>
    <definedName name="rea">#REF!</definedName>
    <definedName name="REATERRO_DE_VALAS_COMPACTADO_MECANICAMENTE">#REF!</definedName>
    <definedName name="Reconstrucao.Adequacao.de.CapacidadeRigido">[9]Apoio!#REF!</definedName>
    <definedName name="REGULA">[3]Regula!$M$36</definedName>
    <definedName name="RES_CPS">#REF!</definedName>
    <definedName name="Restauracao.com.MelhoramentosRigido">[9]Apoio!#REF!</definedName>
    <definedName name="resumo">#REF!</definedName>
    <definedName name="RESVALORES">#REF!</definedName>
    <definedName name="SANTA_INÊS">#REF!</definedName>
    <definedName name="SEINFRA">#REF!</definedName>
    <definedName name="SelectBox2">#REF!</definedName>
    <definedName name="serv">#REF!</definedName>
    <definedName name="SG_01_04">'[17]Planilha PROJETISTA'!#REF!</definedName>
    <definedName name="SG_01_05">'[17]Planilha PROJETISTA'!#REF!</definedName>
    <definedName name="SG_01_06">'[17]Planilha PROJETISTA'!#REF!</definedName>
    <definedName name="SG_01_07">'[17]Planilha PROJETISTA'!#REF!</definedName>
    <definedName name="SG_01_08">'[17]Planilha PROJETISTA'!#REF!</definedName>
    <definedName name="SG_01_09">'[17]Planilha PROJETISTA'!#REF!</definedName>
    <definedName name="SG_01_10">'[17]Planilha PROJETISTA'!#REF!</definedName>
    <definedName name="SG_01_11">'[17]Planilha PROJETISTA'!#REF!</definedName>
    <definedName name="SG_01_12">'[17]Planilha PROJETISTA'!#REF!</definedName>
    <definedName name="SG_01_13">'[17]Planilha PROJETISTA'!#REF!</definedName>
    <definedName name="SG_01_14">'[17]Planilha PROJETISTA'!#REF!</definedName>
    <definedName name="SG_01_15">'[17]Planilha PROJETISTA'!#REF!</definedName>
    <definedName name="SG_01_16">'[17]Planilha PROJETISTA'!#REF!</definedName>
    <definedName name="SG_01_17">'[17]Planilha PROJETISTA'!#REF!</definedName>
    <definedName name="SG_01_18">'[17]Planilha PROJETISTA'!#REF!</definedName>
    <definedName name="SG_01_19">'[17]Planilha PROJETISTA'!#REF!</definedName>
    <definedName name="SG_01_20">'[17]Planilha PROJETISTA'!#REF!</definedName>
    <definedName name="SG_02_09">'[17]Planilha PROJETISTA'!#REF!</definedName>
    <definedName name="SG_02_10">'[17]Planilha PROJETISTA'!#REF!</definedName>
    <definedName name="SG_02_11">'[17]Planilha PROJETISTA'!#REF!</definedName>
    <definedName name="SG_02_12">'[17]Planilha PROJETISTA'!#REF!</definedName>
    <definedName name="SG_02_13">'[17]Planilha PROJETISTA'!#REF!</definedName>
    <definedName name="SG_02_14">'[17]Planilha PROJETISTA'!#REF!</definedName>
    <definedName name="SG_02_15">'[17]Planilha PROJETISTA'!#REF!</definedName>
    <definedName name="SG_02_16">'[17]Planilha PROJETISTA'!#REF!</definedName>
    <definedName name="SG_02_17">'[17]Planilha PROJETISTA'!#REF!</definedName>
    <definedName name="SG_02_18">'[17]Planilha PROJETISTA'!#REF!</definedName>
    <definedName name="SG_02_19">'[17]Planilha PROJETISTA'!#REF!</definedName>
    <definedName name="SG_02_20">'[17]Planilha PROJETISTA'!#REF!</definedName>
    <definedName name="SG_03_16">'[17]Planilha PROJETISTA'!#REF!</definedName>
    <definedName name="SG_03_17">'[17]Planilha PROJETISTA'!#REF!</definedName>
    <definedName name="SG_03_18">'[17]Planilha PROJETISTA'!#REF!</definedName>
    <definedName name="SG_03_19">'[17]Planilha PROJETISTA'!#REF!</definedName>
    <definedName name="SG_03_20">'[17]Planilha PROJETISTA'!#REF!</definedName>
    <definedName name="SG_04_04">'[17]Planilha PROJETISTA'!#REF!</definedName>
    <definedName name="SG_04_05">'[17]Planilha PROJETISTA'!#REF!</definedName>
    <definedName name="SG_04_06">'[17]Planilha PROJETISTA'!#REF!</definedName>
    <definedName name="SG_04_07">'[17]Planilha PROJETISTA'!#REF!</definedName>
    <definedName name="SG_04_08">'[17]Planilha PROJETISTA'!#REF!</definedName>
    <definedName name="SG_04_09">'[17]Planilha PROJETISTA'!#REF!</definedName>
    <definedName name="SG_04_10">'[17]Planilha PROJETISTA'!#REF!</definedName>
    <definedName name="SG_04_11">'[17]Planilha PROJETISTA'!#REF!</definedName>
    <definedName name="SG_04_12">'[17]Planilha PROJETISTA'!#REF!</definedName>
    <definedName name="SG_04_13">'[17]Planilha PROJETISTA'!#REF!</definedName>
    <definedName name="SG_04_14">'[17]Planilha PROJETISTA'!#REF!</definedName>
    <definedName name="SG_04_15">'[17]Planilha PROJETISTA'!#REF!</definedName>
    <definedName name="SG_04_16">'[17]Planilha PROJETISTA'!#REF!</definedName>
    <definedName name="SG_04_17">'[17]Planilha PROJETISTA'!#REF!</definedName>
    <definedName name="SG_04_18">'[17]Planilha PROJETISTA'!#REF!</definedName>
    <definedName name="SG_04_19">'[17]Planilha PROJETISTA'!#REF!</definedName>
    <definedName name="SG_04_20">'[17]Planilha PROJETISTA'!#REF!</definedName>
    <definedName name="SG_05_02">'[17]Planilha PROJETISTA'!#REF!</definedName>
    <definedName name="SG_05_03">'[17]Planilha PROJETISTA'!#REF!</definedName>
    <definedName name="SG_05_07">'[17]Planilha PROJETISTA'!#REF!</definedName>
    <definedName name="SG_05_08">'[17]Planilha PROJETISTA'!#REF!</definedName>
    <definedName name="SG_05_11">'[17]Planilha PROJETISTA'!#REF!</definedName>
    <definedName name="SG_05_14">'[17]Planilha PROJETISTA'!#REF!</definedName>
    <definedName name="SG_05_15">'[17]Planilha PROJETISTA'!#REF!</definedName>
    <definedName name="SG_05_16">'[17]Planilha PROJETISTA'!#REF!</definedName>
    <definedName name="SG_05_17">'[17]Planilha PROJETISTA'!#REF!</definedName>
    <definedName name="SG_05_18">'[17]Planilha PROJETISTA'!#REF!</definedName>
    <definedName name="SG_05_19">'[17]Planilha PROJETISTA'!#REF!</definedName>
    <definedName name="SG_05_20">'[17]Planilha PROJETISTA'!#REF!</definedName>
    <definedName name="SG_06_04">'[17]Planilha PROJETISTA'!#REF!</definedName>
    <definedName name="SG_06_05">'[17]Planilha PROJETISTA'!#REF!</definedName>
    <definedName name="SG_06_06">'[17]Planilha PROJETISTA'!#REF!</definedName>
    <definedName name="SG_06_07">'[17]Planilha PROJETISTA'!#REF!</definedName>
    <definedName name="SG_06_08">'[17]Planilha PROJETISTA'!#REF!</definedName>
    <definedName name="SG_06_09">'[17]Planilha PROJETISTA'!#REF!</definedName>
    <definedName name="SG_06_10">'[17]Planilha PROJETISTA'!#REF!</definedName>
    <definedName name="SG_06_11">'[17]Planilha PROJETISTA'!#REF!</definedName>
    <definedName name="SG_06_12">'[17]Planilha PROJETISTA'!#REF!</definedName>
    <definedName name="SG_06_13">'[17]Planilha PROJETISTA'!#REF!</definedName>
    <definedName name="SG_06_14">'[17]Planilha PROJETISTA'!#REF!</definedName>
    <definedName name="SG_06_15">'[17]Planilha PROJETISTA'!#REF!</definedName>
    <definedName name="SG_06_16">'[17]Planilha PROJETISTA'!#REF!</definedName>
    <definedName name="SG_06_17">'[17]Planilha PROJETISTA'!#REF!</definedName>
    <definedName name="SG_06_18">'[17]Planilha PROJETISTA'!#REF!</definedName>
    <definedName name="SG_06_19">'[17]Planilha PROJETISTA'!#REF!</definedName>
    <definedName name="SG_06_20">'[17]Planilha PROJETISTA'!#REF!</definedName>
    <definedName name="SG_07_02">'[17]Planilha PROJETISTA'!#REF!</definedName>
    <definedName name="SG_07_03">'[17]Planilha PROJETISTA'!#REF!</definedName>
    <definedName name="SG_07_04">'[17]Planilha PROJETISTA'!#REF!</definedName>
    <definedName name="SG_07_05">'[17]Planilha PROJETISTA'!#REF!</definedName>
    <definedName name="SG_07_06">'[17]Planilha PROJETISTA'!#REF!</definedName>
    <definedName name="SG_07_07">'[17]Planilha PROJETISTA'!#REF!</definedName>
    <definedName name="SG_07_08">'[17]Planilha PROJETISTA'!#REF!</definedName>
    <definedName name="SG_07_09">'[17]Planilha PROJETISTA'!#REF!</definedName>
    <definedName name="SG_07_10">'[17]Planilha PROJETISTA'!#REF!</definedName>
    <definedName name="SG_07_11">'[17]Planilha PROJETISTA'!#REF!</definedName>
    <definedName name="SG_07_12">'[17]Planilha PROJETISTA'!#REF!</definedName>
    <definedName name="SG_07_13">'[17]Planilha PROJETISTA'!#REF!</definedName>
    <definedName name="SG_07_14">'[17]Planilha PROJETISTA'!#REF!</definedName>
    <definedName name="SG_07_15">'[17]Planilha PROJETISTA'!#REF!</definedName>
    <definedName name="SG_07_16">'[17]Planilha PROJETISTA'!#REF!</definedName>
    <definedName name="SG_07_17">'[17]Planilha PROJETISTA'!#REF!</definedName>
    <definedName name="SG_07_18">'[17]Planilha PROJETISTA'!#REF!</definedName>
    <definedName name="SG_07_19">'[17]Planilha PROJETISTA'!#REF!</definedName>
    <definedName name="SG_07_20">'[17]Planilha PROJETISTA'!#REF!</definedName>
    <definedName name="SG_08_02">'[17]Planilha PROJETISTA'!#REF!</definedName>
    <definedName name="SG_08_03">'[17]Planilha PROJETISTA'!#REF!</definedName>
    <definedName name="SG_08_04">'[17]Planilha PROJETISTA'!#REF!</definedName>
    <definedName name="SG_08_05">'[17]Planilha PROJETISTA'!#REF!</definedName>
    <definedName name="SG_08_06">'[17]Planilha PROJETISTA'!#REF!</definedName>
    <definedName name="SG_08_07">'[17]Planilha PROJETISTA'!#REF!</definedName>
    <definedName name="SG_08_08">'[17]Planilha PROJETISTA'!#REF!</definedName>
    <definedName name="SG_08_09">'[17]Planilha PROJETISTA'!#REF!</definedName>
    <definedName name="SG_08_10">'[17]Planilha PROJETISTA'!#REF!</definedName>
    <definedName name="SG_08_11">'[17]Planilha PROJETISTA'!#REF!</definedName>
    <definedName name="SG_08_12">'[17]Planilha PROJETISTA'!#REF!</definedName>
    <definedName name="SG_08_13">'[17]Planilha PROJETISTA'!#REF!</definedName>
    <definedName name="SG_08_14">'[17]Planilha PROJETISTA'!#REF!</definedName>
    <definedName name="SG_08_15">'[17]Planilha PROJETISTA'!#REF!</definedName>
    <definedName name="SG_08_16">'[17]Planilha PROJETISTA'!#REF!</definedName>
    <definedName name="SG_08_17">'[17]Planilha PROJETISTA'!#REF!</definedName>
    <definedName name="SG_08_18">'[17]Planilha PROJETISTA'!#REF!</definedName>
    <definedName name="SG_08_19">'[17]Planilha PROJETISTA'!#REF!</definedName>
    <definedName name="SG_08_20">'[17]Planilha PROJETISTA'!#REF!</definedName>
    <definedName name="SG_09_03">'[17]Planilha PROJETISTA'!#REF!</definedName>
    <definedName name="SG_09_04">'[17]Planilha PROJETISTA'!#REF!</definedName>
    <definedName name="SG_09_05">'[17]Planilha PROJETISTA'!#REF!</definedName>
    <definedName name="SG_09_06">'[17]Planilha PROJETISTA'!#REF!</definedName>
    <definedName name="SG_09_07">'[17]Planilha PROJETISTA'!#REF!</definedName>
    <definedName name="SG_09_08">'[17]Planilha PROJETISTA'!#REF!</definedName>
    <definedName name="SG_09_09">'[17]Planilha PROJETISTA'!#REF!</definedName>
    <definedName name="SG_09_10">'[17]Planilha PROJETISTA'!#REF!</definedName>
    <definedName name="SG_09_11">'[17]Planilha PROJETISTA'!#REF!</definedName>
    <definedName name="SG_09_12">'[17]Planilha PROJETISTA'!#REF!</definedName>
    <definedName name="SG_09_13">'[17]Planilha PROJETISTA'!#REF!</definedName>
    <definedName name="SG_09_14">'[17]Planilha PROJETISTA'!#REF!</definedName>
    <definedName name="SG_09_15">'[17]Planilha PROJETISTA'!#REF!</definedName>
    <definedName name="SG_09_16">'[17]Planilha PROJETISTA'!#REF!</definedName>
    <definedName name="SG_09_17">'[17]Planilha PROJETISTA'!#REF!</definedName>
    <definedName name="SG_09_18">'[17]Planilha PROJETISTA'!#REF!</definedName>
    <definedName name="SG_09_19">'[17]Planilha PROJETISTA'!#REF!</definedName>
    <definedName name="SG_09_20">'[17]Planilha PROJETISTA'!#REF!</definedName>
    <definedName name="SG_10_02">'[17]Planilha PROJETISTA'!#REF!</definedName>
    <definedName name="SG_10_03">'[17]Planilha PROJETISTA'!#REF!</definedName>
    <definedName name="SG_10_04">'[17]Planilha PROJETISTA'!#REF!</definedName>
    <definedName name="SG_10_05">'[17]Planilha PROJETISTA'!#REF!</definedName>
    <definedName name="SG_10_06">'[17]Planilha PROJETISTA'!#REF!</definedName>
    <definedName name="SG_10_07">'[17]Planilha PROJETISTA'!#REF!</definedName>
    <definedName name="SG_10_08">'[17]Planilha PROJETISTA'!#REF!</definedName>
    <definedName name="SG_10_09">'[17]Planilha PROJETISTA'!#REF!</definedName>
    <definedName name="SG_10_10">'[17]Planilha PROJETISTA'!#REF!</definedName>
    <definedName name="SG_10_11">'[17]Planilha PROJETISTA'!#REF!</definedName>
    <definedName name="SG_10_12">'[17]Planilha PROJETISTA'!#REF!</definedName>
    <definedName name="SG_10_13">'[17]Planilha PROJETISTA'!#REF!</definedName>
    <definedName name="SG_10_14">'[17]Planilha PROJETISTA'!#REF!</definedName>
    <definedName name="SG_10_15">'[17]Planilha PROJETISTA'!#REF!</definedName>
    <definedName name="SG_10_16">'[17]Planilha PROJETISTA'!#REF!</definedName>
    <definedName name="SG_10_17">'[17]Planilha PROJETISTA'!#REF!</definedName>
    <definedName name="SG_10_18">'[17]Planilha PROJETISTA'!#REF!</definedName>
    <definedName name="SG_10_19">'[17]Planilha PROJETISTA'!#REF!</definedName>
    <definedName name="SG_10_20">'[17]Planilha PROJETISTA'!#REF!</definedName>
    <definedName name="SG_11_02">'[17]Planilha PROJETISTA'!#REF!</definedName>
    <definedName name="SG_11_03">'[17]Planilha PROJETISTA'!#REF!</definedName>
    <definedName name="SG_11_04">'[17]Planilha PROJETISTA'!#REF!</definedName>
    <definedName name="SG_11_05">'[17]Planilha PROJETISTA'!#REF!</definedName>
    <definedName name="SG_11_06">'[17]Planilha PROJETISTA'!#REF!</definedName>
    <definedName name="SG_11_07">'[17]Planilha PROJETISTA'!#REF!</definedName>
    <definedName name="SG_11_08">'[17]Planilha PROJETISTA'!#REF!</definedName>
    <definedName name="SG_11_09">'[17]Planilha PROJETISTA'!#REF!</definedName>
    <definedName name="SG_11_10">'[17]Planilha PROJETISTA'!#REF!</definedName>
    <definedName name="SG_11_11">'[17]Planilha PROJETISTA'!#REF!</definedName>
    <definedName name="SG_11_12">'[17]Planilha PROJETISTA'!#REF!</definedName>
    <definedName name="SG_11_13">'[17]Planilha PROJETISTA'!#REF!</definedName>
    <definedName name="SG_11_14">'[17]Planilha PROJETISTA'!#REF!</definedName>
    <definedName name="SG_11_15">'[17]Planilha PROJETISTA'!#REF!</definedName>
    <definedName name="SG_11_16">'[17]Planilha PROJETISTA'!#REF!</definedName>
    <definedName name="SG_11_17">'[17]Planilha PROJETISTA'!#REF!</definedName>
    <definedName name="SG_11_18">'[17]Planilha PROJETISTA'!#REF!</definedName>
    <definedName name="SG_11_19">'[17]Planilha PROJETISTA'!#REF!</definedName>
    <definedName name="SG_11_20">'[17]Planilha PROJETISTA'!#REF!</definedName>
    <definedName name="SG_12_08">'[17]Planilha PROJETISTA'!#REF!</definedName>
    <definedName name="SG_12_09">'[17]Planilha PROJETISTA'!#REF!</definedName>
    <definedName name="SG_12_10">'[17]Planilha PROJETISTA'!#REF!</definedName>
    <definedName name="SG_12_11">'[17]Planilha PROJETISTA'!#REF!</definedName>
    <definedName name="SG_12_12">'[17]Planilha PROJETISTA'!#REF!</definedName>
    <definedName name="SG_12_13">'[17]Planilha PROJETISTA'!#REF!</definedName>
    <definedName name="SG_12_14">'[17]Planilha PROJETISTA'!#REF!</definedName>
    <definedName name="SG_12_15">'[17]Planilha PROJETISTA'!#REF!</definedName>
    <definedName name="SG_12_16">'[17]Planilha PROJETISTA'!#REF!</definedName>
    <definedName name="SG_12_17">'[17]Planilha PROJETISTA'!#REF!</definedName>
    <definedName name="SG_12_18">'[17]Planilha PROJETISTA'!#REF!</definedName>
    <definedName name="SG_12_19">'[17]Planilha PROJETISTA'!#REF!</definedName>
    <definedName name="SG_12_20">'[17]Planilha PROJETISTA'!#REF!</definedName>
    <definedName name="SG_13_06">'[17]Planilha PROJETISTA'!#REF!</definedName>
    <definedName name="SG_13_07">'[17]Planilha PROJETISTA'!#REF!</definedName>
    <definedName name="SG_13_08">'[17]Planilha PROJETISTA'!#REF!</definedName>
    <definedName name="SG_13_09">'[17]Planilha PROJETISTA'!#REF!</definedName>
    <definedName name="SG_13_10">'[17]Planilha PROJETISTA'!#REF!</definedName>
    <definedName name="SG_13_11">'[17]Planilha PROJETISTA'!#REF!</definedName>
    <definedName name="SG_13_12">'[17]Planilha PROJETISTA'!#REF!</definedName>
    <definedName name="SG_13_13">'[17]Planilha PROJETISTA'!#REF!</definedName>
    <definedName name="SG_13_14">'[17]Planilha PROJETISTA'!#REF!</definedName>
    <definedName name="SG_13_15">'[17]Planilha PROJETISTA'!#REF!</definedName>
    <definedName name="SG_13_16">'[17]Planilha PROJETISTA'!#REF!</definedName>
    <definedName name="SG_13_17">'[17]Planilha PROJETISTA'!#REF!</definedName>
    <definedName name="SG_13_18">'[17]Planilha PROJETISTA'!#REF!</definedName>
    <definedName name="SG_13_19">'[17]Planilha PROJETISTA'!#REF!</definedName>
    <definedName name="SG_13_20">'[17]Planilha PROJETISTA'!#REF!</definedName>
    <definedName name="SG_14_08">'[17]Planilha PROJETISTA'!#REF!</definedName>
    <definedName name="SG_14_09">'[17]Planilha PROJETISTA'!#REF!</definedName>
    <definedName name="SG_14_10">'[17]Planilha PROJETISTA'!#REF!</definedName>
    <definedName name="SG_14_11">'[17]Planilha PROJETISTA'!#REF!</definedName>
    <definedName name="SG_14_12">'[17]Planilha PROJETISTA'!#REF!</definedName>
    <definedName name="SG_14_13">'[17]Planilha PROJETISTA'!#REF!</definedName>
    <definedName name="SG_14_14">'[17]Planilha PROJETISTA'!#REF!</definedName>
    <definedName name="SG_14_15">'[17]Planilha PROJETISTA'!#REF!</definedName>
    <definedName name="SG_14_16">'[17]Planilha PROJETISTA'!#REF!</definedName>
    <definedName name="SG_14_17">'[17]Planilha PROJETISTA'!#REF!</definedName>
    <definedName name="SG_14_18">'[17]Planilha PROJETISTA'!#REF!</definedName>
    <definedName name="SG_14_19">'[17]Planilha PROJETISTA'!#REF!</definedName>
    <definedName name="SG_14_20">'[17]Planilha PROJETISTA'!#REF!</definedName>
    <definedName name="ShipRail">[6]MAT!#REF!</definedName>
    <definedName name="SINAPI">#REF!</definedName>
    <definedName name="StartDate">#REF!</definedName>
    <definedName name="StartDOW">#REF!</definedName>
    <definedName name="t">#REF!</definedName>
    <definedName name="tab">#REF!</definedName>
    <definedName name="TABREC">'[18]TABELA RECURSOS'!$A$1:$G$142</definedName>
    <definedName name="taxa_cap">#REF!</definedName>
    <definedName name="telio">#REF!</definedName>
    <definedName name="terra">#REF!</definedName>
    <definedName name="TESTE">#REF!</definedName>
    <definedName name="TheMonth">[15]Calendar!$H$59</definedName>
    <definedName name="TheYear">[15]Calendar!$H$60</definedName>
    <definedName name="_xlnm.Print_Titles" localSheetId="3">'Memorial de cálculo'!$1:$8</definedName>
    <definedName name="_xlnm.Print_Titles">#REF!</definedName>
    <definedName name="toatal4">#REF!</definedName>
    <definedName name="TOCANTINÓPOLIS">#REF!</definedName>
    <definedName name="TOT">'[1]Bm 8'!#REF!</definedName>
    <definedName name="TOTA">#REF!</definedName>
    <definedName name="total">#REF!</definedName>
    <definedName name="TOTAL_RESUMO">#REF!</definedName>
    <definedName name="total2">#REF!</definedName>
    <definedName name="total3">#REF!</definedName>
    <definedName name="total4">#REF!</definedName>
    <definedName name="TOTB">#REF!</definedName>
    <definedName name="TOTC">#REF!</definedName>
    <definedName name="TOTD">#REF!</definedName>
    <definedName name="TOTE">#REF!</definedName>
    <definedName name="TOTF">#REF!</definedName>
    <definedName name="TOTG">#REF!</definedName>
    <definedName name="TOTH">#REF!</definedName>
    <definedName name="TOTI">#REF!</definedName>
    <definedName name="TOTJ">#REF!</definedName>
    <definedName name="TOTK">#REF!</definedName>
    <definedName name="TOTL">#REF!</definedName>
    <definedName name="TOTM">#REF!</definedName>
    <definedName name="TOTN">#REF!</definedName>
    <definedName name="TOTP">#REF!</definedName>
    <definedName name="TOTQ">#REF!</definedName>
    <definedName name="TOTRES">#REF!</definedName>
    <definedName name="TR">#REF!</definedName>
    <definedName name="Valores">#REF!</definedName>
    <definedName name="VALORES_VALORES_Listar">#REF!</definedName>
    <definedName name="VENDAS2">[14]planilha!$A$12:$B$920</definedName>
    <definedName name="VENDAS3">[14]planilha!$A$12:$F$920</definedName>
    <definedName name="VIGASBALDRAMES">'[19]001-VIG_FUND-AGO2000'!$B$13:$IV$8135</definedName>
    <definedName name="Volume">#REF!</definedName>
    <definedName name="Wal">#REF!</definedName>
    <definedName name="walt4">#REF!</definedName>
    <definedName name="Week" localSheetId="5">{0;1;2;3;4;5}</definedName>
    <definedName name="Week" localSheetId="4">{0;1;2;3;4;5}</definedName>
    <definedName name="Week">{0;1;2;3;4;5}</definedName>
    <definedName name="Weekday" localSheetId="5">{1,2,3,4,5,6,7}</definedName>
    <definedName name="Weekday" localSheetId="4">{1,2,3,4,5,6,7}</definedName>
    <definedName name="Weekday">{1,2,3,4,5,6,7}</definedName>
    <definedName name="wrn.Orçamento." localSheetId="5" hidden="1">{#N/A,#N/A,FALSE,"Planilha";#N/A,#N/A,FALSE,"Resumo";#N/A,#N/A,FALSE,"Fisico";#N/A,#N/A,FALSE,"Financeiro";#N/A,#N/A,FALSE,"Financeiro"}</definedName>
    <definedName name="wrn.Orçamento." localSheetId="4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xcvxf">'[1]Bm 8'!#REF!</definedName>
  </definedNames>
  <calcPr calcId="181029"/>
</workbook>
</file>

<file path=xl/calcChain.xml><?xml version="1.0" encoding="utf-8"?>
<calcChain xmlns="http://schemas.openxmlformats.org/spreadsheetml/2006/main">
  <c r="L24" i="6" l="1"/>
  <c r="B24" i="6"/>
  <c r="L23" i="6"/>
  <c r="C23" i="6"/>
  <c r="C24" i="6" s="1"/>
  <c r="B23" i="6"/>
  <c r="A14" i="14"/>
  <c r="A281" i="13"/>
  <c r="J22" i="6"/>
  <c r="L22" i="6" s="1"/>
  <c r="J21" i="6"/>
  <c r="L21" i="6" s="1"/>
  <c r="L20" i="6"/>
  <c r="L18" i="6"/>
  <c r="H17" i="6"/>
  <c r="L17" i="6" s="1"/>
  <c r="F16" i="6"/>
  <c r="L16" i="6" s="1"/>
  <c r="L15" i="6"/>
  <c r="L14" i="6"/>
  <c r="L12" i="6"/>
  <c r="C12" i="6"/>
  <c r="L11" i="6"/>
  <c r="C11" i="6"/>
  <c r="B11" i="6"/>
  <c r="B10" i="6"/>
  <c r="A3" i="6"/>
  <c r="A2" i="6"/>
  <c r="A1" i="6"/>
</calcChain>
</file>

<file path=xl/sharedStrings.xml><?xml version="1.0" encoding="utf-8"?>
<sst xmlns="http://schemas.openxmlformats.org/spreadsheetml/2006/main" count="1497" uniqueCount="515">
  <si>
    <t>Obra</t>
  </si>
  <si>
    <t>Bancos</t>
  </si>
  <si>
    <t>B.D.I.</t>
  </si>
  <si>
    <t>Encargos Sociais</t>
  </si>
  <si>
    <t>Projeto de recuperação de estrada vicinais no Município de Eldorado do Carajás - PA</t>
  </si>
  <si>
    <t>29,77%</t>
  </si>
  <si>
    <t>Desonerado: 
Horista: 86,22%
Mensalista: 47,52%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</si>
  <si>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</si>
  <si>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</si>
  <si>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</si>
  <si>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</si>
  <si>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</si>
  <si>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</si>
  <si>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</si>
  <si>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</si>
  <si>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</si>
  <si>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</si>
  <si>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</si>
  <si>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</si>
  <si>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PREELIMINARES</t>
  </si>
  <si>
    <t xml:space="preserve"> 1.1 </t>
  </si>
  <si>
    <t xml:space="preserve"> PROPIO 01 </t>
  </si>
  <si>
    <t>Próprio</t>
  </si>
  <si>
    <t>MOBILIZAÇÃO DE OBRA</t>
  </si>
  <si>
    <t>UN</t>
  </si>
  <si>
    <t xml:space="preserve"> 1.2 </t>
  </si>
  <si>
    <t xml:space="preserve"> PROPIO 02 </t>
  </si>
  <si>
    <t>DESMOBILIZAÇAO DE OBRA</t>
  </si>
  <si>
    <t xml:space="preserve"> 1.3 </t>
  </si>
  <si>
    <t xml:space="preserve"> Própria </t>
  </si>
  <si>
    <t>Placa da Obra.</t>
  </si>
  <si>
    <t>m²</t>
  </si>
  <si>
    <t xml:space="preserve"> 1.4 </t>
  </si>
  <si>
    <t xml:space="preserve"> 93210 </t>
  </si>
  <si>
    <t>SINAPI</t>
  </si>
  <si>
    <t>EXECUÇÃO DE REFEITÓRIO EM CANTEIRO DE OBRA EM CHAPA DE MADEIRA COMPENSADA, NÃO INCLUSO MOBILIÁRIO E EQUIPAMENTOS. AF_02/2016</t>
  </si>
  <si>
    <t xml:space="preserve"> 2 </t>
  </si>
  <si>
    <t>MOVIMENTAÇÃO DE SOLO</t>
  </si>
  <si>
    <t xml:space="preserve"> 2.1 </t>
  </si>
  <si>
    <t xml:space="preserve"> 5502985 </t>
  </si>
  <si>
    <t>SICRO3</t>
  </si>
  <si>
    <t>Limpeza mecanizada da camada vegetal</t>
  </si>
  <si>
    <t xml:space="preserve"> 2.2 </t>
  </si>
  <si>
    <t xml:space="preserve"> 5501882 </t>
  </si>
  <si>
    <t>Escavação, carga e transporte de material de 1ª categoria - DMT de 1.400 a 1.600 m - caminho de serviço em leito natural -com carregadeira e caminhão basculante de 14 m³</t>
  </si>
  <si>
    <t>m³</t>
  </si>
  <si>
    <t xml:space="preserve"> 2.3 </t>
  </si>
  <si>
    <t>REGULARIZAÇÃO DE SUPERFÍCIES COM MOTONIVELADORA. AF_11/2019</t>
  </si>
  <si>
    <t xml:space="preserve"> 2.4 </t>
  </si>
  <si>
    <t>Compactação de aterros a 100% do Proctor intermediário</t>
  </si>
  <si>
    <t xml:space="preserve"> 2004504 </t>
  </si>
  <si>
    <t>Escavação mecânica de vala para drenagem com valetadeira em material de 1ª categoria</t>
  </si>
  <si>
    <t xml:space="preserve"> 3 </t>
  </si>
  <si>
    <t>OBRA DE ARTES</t>
  </si>
  <si>
    <t xml:space="preserve"> 3.1 </t>
  </si>
  <si>
    <t xml:space="preserve"> 2 S 04 110 51 </t>
  </si>
  <si>
    <t>SICRO2</t>
  </si>
  <si>
    <t>Corpo BDTC D=1,00 m AC/BC/PC</t>
  </si>
  <si>
    <t>m</t>
  </si>
  <si>
    <t xml:space="preserve"> 3.2 </t>
  </si>
  <si>
    <t xml:space="preserve"> 0804233 </t>
  </si>
  <si>
    <t>Boca de BDTC D = 1,00 m - esconsidade 0° - areia e brita comerciais - alas retas</t>
  </si>
  <si>
    <t>un</t>
  </si>
  <si>
    <t xml:space="preserve"> 3.3 </t>
  </si>
  <si>
    <t xml:space="preserve"> 79480 </t>
  </si>
  <si>
    <t>ESCAVACAO MECANICA CAMPO ABERTO EM SOLO EXCETO ROCHA ATE 2,00M PROFUNDIDADE</t>
  </si>
  <si>
    <t xml:space="preserve"> 3.4 </t>
  </si>
  <si>
    <t xml:space="preserve"> 93382 </t>
  </si>
  <si>
    <t>REATERRO MANUAL DE VALAS COM COMPACTAÇÃO MECANIZADA. AF_04/2016</t>
  </si>
  <si>
    <t>Total sem BDI</t>
  </si>
  <si>
    <t>Total do BDI</t>
  </si>
  <si>
    <t>Total Geral</t>
  </si>
  <si>
    <t>Preço Total =&gt;</t>
  </si>
  <si>
    <t>Quant. =&gt;</t>
  </si>
  <si>
    <t>Valor com BDI =&gt;</t>
  </si>
  <si>
    <t>Valor do BDI =&gt;</t>
  </si>
  <si>
    <t>MO com LS =&gt;</t>
  </si>
  <si>
    <t>LS =&gt;</t>
  </si>
  <si>
    <t>MO sem LS =&gt;</t>
  </si>
  <si>
    <t>MOVT - MOVIMENTO DE TERRA</t>
  </si>
  <si>
    <t>UMIDIFICAÇÃO DE MATERIAL PARA VALAS COM CAMINHÃO PIPA 10000L. AF_11/2016</t>
  </si>
  <si>
    <t xml:space="preserve"> 95606 </t>
  </si>
  <si>
    <t>Composição Auxiliar</t>
  </si>
  <si>
    <t>CHI</t>
  </si>
  <si>
    <t>CHOR - CUSTOS HORÁRIOS DE MÁQUINAS E EQUIPAMENTOS</t>
  </si>
  <si>
    <t>COMPACTADOR DE SOLOS DE PERCUSSÃO (SOQUETE) COM MOTOR A GASOLINA 4 TEMPOS, POTÊNCIA 4 CV - CHI DIURNO. AF_08/2015</t>
  </si>
  <si>
    <t xml:space="preserve"> 91534 </t>
  </si>
  <si>
    <t>CHP</t>
  </si>
  <si>
    <t>COMPACTADOR DE SOLOS DE PERCUSSÃO (SOQUETE) COM MOTOR A GASOLINA 4 TEMPOS, POTÊNCIA 4 CV - CHP DIURNO. AF_08/2015</t>
  </si>
  <si>
    <t xml:space="preserve"> 91533 </t>
  </si>
  <si>
    <t>H</t>
  </si>
  <si>
    <t>SEDI - SERVIÇOS DIVERSOS</t>
  </si>
  <si>
    <t>SERVENTE COM ENCARGOS COMPLEMENTARES</t>
  </si>
  <si>
    <t xml:space="preserve"> 88316 </t>
  </si>
  <si>
    <t>Composição</t>
  </si>
  <si>
    <t>Tipo</t>
  </si>
  <si>
    <t>TRATOR DE ESTEIRAS, POTÊNCIA 100 HP, PESO OPERACIONAL 9,4 T, COM LÂMINA 2,19 M3 - CHP DIURNO. AF_06/2014</t>
  </si>
  <si>
    <t xml:space="preserve"> 89032 </t>
  </si>
  <si>
    <t>Custo Total das Atividades =&gt;</t>
  </si>
  <si>
    <t>Fôrmas de tábuas de pinho para dispositivos de drenagem - utilização de 3 vezes - confecção, instalação e retirada</t>
  </si>
  <si>
    <t>Atividade Auxiliar</t>
  </si>
  <si>
    <t>Concreto fck = 20 MPa - confecção em betoneira e lançamento manual - areia e brita comerciais</t>
  </si>
  <si>
    <t>Custo Horário</t>
  </si>
  <si>
    <t>Preço Unitário</t>
  </si>
  <si>
    <t>Unidade</t>
  </si>
  <si>
    <t>Quantidade</t>
  </si>
  <si>
    <t>Atividades Auxiliares</t>
  </si>
  <si>
    <t>D</t>
  </si>
  <si>
    <t>Custo Unitário de Execução =&gt;</t>
  </si>
  <si>
    <t>Produção de Equipe =&gt;</t>
  </si>
  <si>
    <t>Custo do FIC =&gt;</t>
  </si>
  <si>
    <t>Fator de Influencia da Chuva - FIC =&gt;</t>
  </si>
  <si>
    <t>Custo Horário de Execução =&gt;</t>
  </si>
  <si>
    <t/>
  </si>
  <si>
    <t>Confecção de tubos concr.armado D=1,00m CA-4 AC/BC</t>
  </si>
  <si>
    <t>1 A 01 765 51</t>
  </si>
  <si>
    <t>Argamassa cimento-areia 1:4 AC</t>
  </si>
  <si>
    <t>1 A 01 604 51</t>
  </si>
  <si>
    <t>Concreto ciclópico fck=15 MPa AC/BC/PC</t>
  </si>
  <si>
    <t>1 A 01 512 60</t>
  </si>
  <si>
    <t>Forma comum de madeira</t>
  </si>
  <si>
    <t>1 A 01 401 01</t>
  </si>
  <si>
    <t>und</t>
  </si>
  <si>
    <t>Dentes para bueiros duplos D=1,00 m AC/BC/PC</t>
  </si>
  <si>
    <t>1 A 00 903 51</t>
  </si>
  <si>
    <t>Adc.M.O. - Ferramentas (20,51%) =&gt;</t>
  </si>
  <si>
    <t>Custo Horário da Mão de Obra =&gt;</t>
  </si>
  <si>
    <t xml:space="preserve">Servente </t>
  </si>
  <si>
    <t>T701</t>
  </si>
  <si>
    <t>Insumo</t>
  </si>
  <si>
    <t xml:space="preserve">Pedreiro </t>
  </si>
  <si>
    <t>T604</t>
  </si>
  <si>
    <t xml:space="preserve">Encarregado de turma </t>
  </si>
  <si>
    <t>T501</t>
  </si>
  <si>
    <t>Salário Hora</t>
  </si>
  <si>
    <t>Mão de Obra</t>
  </si>
  <si>
    <t>B</t>
  </si>
  <si>
    <t>Custo Horário de Equipamentos =&gt;</t>
  </si>
  <si>
    <t xml:space="preserve">Caminhão Carroceria : Mercedes Benz : L 1620/51 -  c/ guindauto   6 t x m </t>
  </si>
  <si>
    <t>E434</t>
  </si>
  <si>
    <t xml:space="preserve">Caminhão Basculante : Mercedes Benz : 2726 K -  10 m3 - 15 t </t>
  </si>
  <si>
    <t>E404</t>
  </si>
  <si>
    <t xml:space="preserve">Caminhão Carroceria : Mercedes Benz : 2726 K -  de madeira 15 t </t>
  </si>
  <si>
    <t>E402</t>
  </si>
  <si>
    <t>Improdutiva</t>
  </si>
  <si>
    <t>Operativa</t>
  </si>
  <si>
    <t>Custo Operacional</t>
  </si>
  <si>
    <t>Utilização</t>
  </si>
  <si>
    <t>Equipamentos</t>
  </si>
  <si>
    <t>A</t>
  </si>
  <si>
    <t>Construção Rodoviária</t>
  </si>
  <si>
    <t>Adc.M.O. - Ferramentas (0,0%) =&gt;</t>
  </si>
  <si>
    <t>Servente</t>
  </si>
  <si>
    <t>P9824</t>
  </si>
  <si>
    <t>Minicarregadeira sobre pneus com valetadeira - 55,40 kW</t>
  </si>
  <si>
    <t>E9119</t>
  </si>
  <si>
    <t>MOTONIVELADORA POTÊNCIA BÁSICA LÍQUIDA (PRIMEIRA MARCHA) 125 HP, PESO BRUTO 13032 KG, LARGURA DA LÂMINA DE 3,7 M - CHI DIURNO. AF_06/2014</t>
  </si>
  <si>
    <t xml:space="preserve"> 5934 </t>
  </si>
  <si>
    <t>MOTONIVELADORA POTÊNCIA BÁSICA LÍQUIDA (PRIMEIRA MARCHA) 125 HP, PESO BRUTO 13032 KG, LARGURA DA LÂMINA DE 3,7 M - CHP DIURNO. AF_06/2014</t>
  </si>
  <si>
    <t xml:space="preserve"> 5932 </t>
  </si>
  <si>
    <t>PAVI - PAVIMENTAÇÃO</t>
  </si>
  <si>
    <t>Trator sobre esteiras com lâmina - 259 kW</t>
  </si>
  <si>
    <t>E9541</t>
  </si>
  <si>
    <t>Carregadeira de pneus com capacidade de 3,40 m³ - 195 kW</t>
  </si>
  <si>
    <t>E9511</t>
  </si>
  <si>
    <t>Caminhão basculante com capacidade de 14 m³ - 188 kW</t>
  </si>
  <si>
    <t>E9667</t>
  </si>
  <si>
    <t>Trator sobre esteiras com lâmina - 127 kW</t>
  </si>
  <si>
    <t>E9540</t>
  </si>
  <si>
    <t>M</t>
  </si>
  <si>
    <t>Equipamento</t>
  </si>
  <si>
    <t>TELA PLASTICA TECIDA LISTRADA BRANCA E LARANJA, TIPO GUARDA CORPO, EM POLIETILENO MONOFILADO, ROLO 1,20 X 50 M (L X C)</t>
  </si>
  <si>
    <t xml:space="preserve"> 00037525 </t>
  </si>
  <si>
    <t>Material</t>
  </si>
  <si>
    <t>FORRO DE PVC LISO, BRANCO, REGUA DE 10 CM, ESPESSURA DE 8 MM A 10 MM (COM COLOCACAO / SEM ESTRUTURA METALICA)</t>
  </si>
  <si>
    <t xml:space="preserve"> 00011587 </t>
  </si>
  <si>
    <t>EXTINTOR DE INCENDIO PORTATIL COM CARGA DE PO QUIMICO SECO (PQS) DE 4 KG, CLASSE BC</t>
  </si>
  <si>
    <t xml:space="preserve"> 00010891 </t>
  </si>
  <si>
    <t>EXTINTOR DE INCENDIO PORTATIL COM CARGA DE AGUA PRESSURIZADA DE 10 L, CLASSE A</t>
  </si>
  <si>
    <t xml:space="preserve"> 00010886 </t>
  </si>
  <si>
    <t>CJ</t>
  </si>
  <si>
    <t>FECHADURA ESPELHO PARA PORTA EXTERNA, EM ACO INOX (MAQUINA, TESTA E CONTRA-TESTA) E EM ZAMAC (MACANETA, LINGUETA E TRINCOS) COM ACABAMENTO CROMADO, MAQUINA DE 40 MM, INCLUINDO CHAVE TIPO CILINDRO</t>
  </si>
  <si>
    <t xml:space="preserve"> 00003080 </t>
  </si>
  <si>
    <t>CANT - CANTEIRO DE OBRAS</t>
  </si>
  <si>
    <t>PAREDE DE MADEIRA COMPENSADA PARA CONSTRUÇÃO TEMPORÁRIA EM CHAPA SIMPLES, EXTERNA, COM ÁREA LÍQUIDA MENOR QUE 6 M², COM VÃO. AF_05/2018</t>
  </si>
  <si>
    <t xml:space="preserve"> 98446 </t>
  </si>
  <si>
    <t>PAREDE DE MADEIRA COMPENSADA PARA CONSTRUÇÃO TEMPORÁRIA EM CHAPA SIMPLES, EXTERNA, COM ÁREA LÍQUIDA MAIOR OU IGUAL A 6 M², COM VÃO. AF_05/2018</t>
  </si>
  <si>
    <t xml:space="preserve"> 98445 </t>
  </si>
  <si>
    <t>PAREDE DE MADEIRA COMPENSADA PARA CONSTRUÇÃO TEMPORÁRIA EM CHAPA SIMPLES, EXTERNA, COM ÁREA LÍQUIDA MENOR QUE 6 M², SEM VÃO. AF_05/2018</t>
  </si>
  <si>
    <t xml:space="preserve"> 98442 </t>
  </si>
  <si>
    <t>PAREDE DE MADEIRA COMPENSADA PARA CONSTRUÇÃO TEMPORÁRIA EM CHAPA SIMPLES, EXTERNA, COM ÁREA LÍQUIDA MAIOR OU IGUAL A 6 M², SEM VÃO. AF_05/2018</t>
  </si>
  <si>
    <t xml:space="preserve"> 98441 </t>
  </si>
  <si>
    <t>INHI - INSTALAÇÕES HIDROS SANITÁRIAS</t>
  </si>
  <si>
    <t>CAIXA DE GORDURA SIMPLES, CIRCULAR, EM CONCRETO PRÉ-MOLDADO, DIÂMETRO INTERNO = 0,4 M, ALTURA INTERNA = 0,4 M. AF_12/2020</t>
  </si>
  <si>
    <t xml:space="preserve"> 98102 </t>
  </si>
  <si>
    <t>CAIXA ENTERRADA HIDRÁULICA RETANGULAR, EM ALVENARIA COM BLOCOS DE CONCRETO, DIMENSÕES INTERNAS: 0,6X0,6X0,6 M PARA REDE DE ESGOTO. AF_12/2020</t>
  </si>
  <si>
    <t xml:space="preserve"> 97906 </t>
  </si>
  <si>
    <t>INEL - INSTALAÇÃO ELÉTRICA/ELETRIFICAÇÃO E ILUMINAÇÃO EXTERNA</t>
  </si>
  <si>
    <t>LUMINÁRIA TIPO CALHA, DE SOBREPOR, COM 2 LÂMPADAS TUBULARES FLUORESCENTES DE 36 W, COM REATOR DE PARTIDA RÁPIDA - FORNECIMENTO E INSTALAÇÃO. AF_02/2020</t>
  </si>
  <si>
    <t xml:space="preserve"> 97586 </t>
  </si>
  <si>
    <t>REATERRO MANUAL APILOADO COM SOQUETE. AF_10/2017</t>
  </si>
  <si>
    <t xml:space="preserve"> 96995 </t>
  </si>
  <si>
    <t>CONDULETE DE PVC, TIPO LB, PARA ELETRODUTO DE PVC SOLDÁVEL DN 25 MM (3/4''), APARENTE - FORNECIMENTO E INSTALAÇÃO. AF_10/2022</t>
  </si>
  <si>
    <t xml:space="preserve"> 95811 </t>
  </si>
  <si>
    <t>CONDULETE DE PVC, TIPO B, PARA ELETRODUTO DE PVC SOLDÁVEL DN 25 MM (3/4''), APARENTE - FORNECIMENTO E INSTALAÇÃO. AF_10/2022</t>
  </si>
  <si>
    <t xml:space="preserve"> 95805 </t>
  </si>
  <si>
    <t>FUES - FUNDAÇÕES E ESTRUTURAS</t>
  </si>
  <si>
    <t>LASTRO DE CONCRETO MAGRO, APLICADO EM PISOS, LAJES SOBRE SOLO OU RADIERS, ESPESSURA DE 5 CM. AF_07/2016</t>
  </si>
  <si>
    <t xml:space="preserve"> 95241 </t>
  </si>
  <si>
    <t>LASTRO DE CONCRETO MAGRO, APLICADO EM PISOS, LAJES SOBRE SOLO OU RADIERS, ESPESSURA DE 3 CM. AF_07/2016</t>
  </si>
  <si>
    <t xml:space="preserve"> 95240 </t>
  </si>
  <si>
    <t>COBE - COBERTURA</t>
  </si>
  <si>
    <t>TELHAMENTO COM TELHA ONDULADA DE FIBROCIMENTO E = 6 MM, COM RECOBRIMENTO LATERAL DE 1 1/4 DE ONDA PARA TELHADO COM INCLINAÇÃO MÁXIMA DE 10°, COM ATÉ 2 ÁGUAS, INCLUSO IÇAMENTO. AF_07/2019</t>
  </si>
  <si>
    <t xml:space="preserve"> 94210 </t>
  </si>
  <si>
    <t>ESCAVAÇÃO MANUAL DE VALA COM PROFUNDIDADE MENOR OU IGUAL A 1,30 M. AF_02/2021</t>
  </si>
  <si>
    <t xml:space="preserve"> 93358 </t>
  </si>
  <si>
    <t>TRAMA DE MADEIRA COMPOSTA POR TERÇAS PARA TELHADOS DE ATÉ 2 ÁGUAS PARA TELHA ONDULADA DE FIBROCIMENTO, METÁLICA, PLÁSTICA OU TERMOACÚSTICA, INCLUSO TRANSPORTE VERTICAL. AF_07/2019</t>
  </si>
  <si>
    <t xml:space="preserve"> 92543 </t>
  </si>
  <si>
    <t>INTERRUPTOR SIMPLES (1 MÓDULO) COM 1 TOMADA DE EMBUTIR 2P+T 10 A, INCLUINDO SUPORTE E PLACA - FORNECIMENTO E INSTALAÇÃO. AF_03/2023</t>
  </si>
  <si>
    <t xml:space="preserve"> 92023 </t>
  </si>
  <si>
    <t>TOMADA BAIXA DE EMBUTIR (2 MÓDULOS), 2P+T 10 A, INCLUINDO SUPORTE E PLACA - FORNECIMENTO E INSTALAÇÃO. AF_03/2023</t>
  </si>
  <si>
    <t xml:space="preserve"> 92008 </t>
  </si>
  <si>
    <t>TOMADA BAIXA DE EMBUTIR (1 MÓDULO), 2P+T 10 A, INCLUINDO SUPORTE E PLACA - FORNECIMENTO E INSTALAÇÃO. AF_03/2023</t>
  </si>
  <si>
    <t xml:space="preserve"> 92000 </t>
  </si>
  <si>
    <t>CAIXA OCTOGONAL 3" X 3", PVC, INSTALADA EM LAJE - FORNECIMENTO E INSTALAÇÃO. AF_03/2023</t>
  </si>
  <si>
    <t xml:space="preserve"> 91937 </t>
  </si>
  <si>
    <t>CABO DE COBRE FLEXÍVEL ISOLADO, 2,5 MM², ANTI-CHAMA 450/750 V, PARA CIRCUITOS TERMINAIS - FORNECIMENTO E INSTALAÇÃO. AF_03/2023</t>
  </si>
  <si>
    <t xml:space="preserve"> 91926 </t>
  </si>
  <si>
    <t>CABO DE COBRE FLEXÍVEL ISOLADO, 1,5 MM², ANTI-CHAMA 450/750 V, PARA CIRCUITOS TERMINAIS - FORNECIMENTO E INSTALAÇÃO. AF_03/2023</t>
  </si>
  <si>
    <t xml:space="preserve"> 91924 </t>
  </si>
  <si>
    <t>CURVA 90 GRAUS PARA ELETRODUTO, PVC, ROSCÁVEL, DN 20 MM (1/2"), PARA CIRCUITOS TERMINAIS, INSTALADA EM PAREDE - FORNECIMENTO E INSTALAÇÃO. AF_03/2023</t>
  </si>
  <si>
    <t xml:space="preserve"> 91911 </t>
  </si>
  <si>
    <t>ELETRODUTO RÍGIDO ROSCÁVEL, PVC, DN 20 MM (1/2"), PARA CIRCUITOS TERMINAIS, INSTALADO EM PAREDE - FORNECIMENTO E INSTALAÇÃO. AF_03/2023</t>
  </si>
  <si>
    <t xml:space="preserve"> 91870 </t>
  </si>
  <si>
    <t>ELETRODUTO RÍGIDO ROSCÁVEL, PVC, DN 20 MM (1/2"), PARA CIRCUITOS TERMINAIS, INSTALADO EM FORRO - FORNECIMENTO E INSTALAÇÃO. AF_03/2023</t>
  </si>
  <si>
    <t xml:space="preserve"> 91862 </t>
  </si>
  <si>
    <t>FIXAÇÃO DE TUBOS VERTICAIS DE PPR DIÂMETROS MENORES OU IGUAIS A 40 MM COM ABRAÇADEIRA METÁLICA RÍGIDA TIPO D 1/2", FIXADA EM PERFILADO EM ALVENARIA. AF_05/2015</t>
  </si>
  <si>
    <t xml:space="preserve"> 91173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</si>
  <si>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</si>
  <si>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91170 </t>
  </si>
  <si>
    <t>ESQV - ESQUADRIAS/FERRAGENS/VIDROS</t>
  </si>
  <si>
    <t>PORTA DE MADEIRA PARA PINTURA, SEMI-OCA (LEVE OU MÉDIA), 80X210CM, ESPESSURA DE 3,5CM, INCLUSO DOBRADIÇAS - FORNECIMENTO E INSTALAÇÃO. AF_12/2019</t>
  </si>
  <si>
    <t xml:space="preserve"> 90822 </t>
  </si>
  <si>
    <t>PONTO DE CONSUMO TERMINAL DE ÁGUA FRIA (SUBRAMAL) COM TUBULAÇÃO DE PVC, DN 25 MM, INSTALADO EM RAMAL DE ÁGUA, INCLUSOS RASGO E CHUMBAMENTO EM ALVENARIA. AF_12/2014</t>
  </si>
  <si>
    <t xml:space="preserve"> 89957 </t>
  </si>
  <si>
    <t>JOELHO 90 GRAUS, PVC, SERIE NORMAL, ESGOTO PREDIAL, DN 40 MM, JUNTA SOLDÁVEL, FORNECIDO E INSTALADO EM RAMAL DE DESCARGA OU RAMAL DE ESGOTO SANITÁRIO. AF_08/2022</t>
  </si>
  <si>
    <t xml:space="preserve"> 89724 </t>
  </si>
  <si>
    <t>TUBO PVC, SERIE NORMAL, ESGOTO PREDIAL, DN 100 MM, FORNECIDO E INSTALADO EM RAMAL DE DESCARGA OU RAMAL DE ESGOTO SANITÁRIO. AF_08/2022</t>
  </si>
  <si>
    <t xml:space="preserve"> 89714 </t>
  </si>
  <si>
    <t>TUBO PVC, SERIE NORMAL, ESGOTO PREDIAL, DN 40 MM, FORNECIDO E INSTALADO EM RAMAL DE DESCARGA OU RAMAL DE ESGOTO SANITÁRIO. AF_08/2022</t>
  </si>
  <si>
    <t xml:space="preserve"> 89711 </t>
  </si>
  <si>
    <t>PINT - PINTURAS</t>
  </si>
  <si>
    <t>APLICAÇÃO MANUAL DE PINTURA COM TINTA LÁTEX ACRÍLICA EM PAREDES, DUAS DEMÃOS. AF_06/2014</t>
  </si>
  <si>
    <t xml:space="preserve"> 88489 </t>
  </si>
  <si>
    <t>CARPINTEIRO DE FORMAS COM ENCARGOS COMPLEMENTARES</t>
  </si>
  <si>
    <t xml:space="preserve"> 88262 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</si>
  <si>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</si>
  <si>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 xml:space="preserve"> 86943 </t>
  </si>
  <si>
    <t>BANCADA DE MÁRMORE SINTÉTICO 120 X 60CM, COM CUBA INTEGRADA, INCLUSO SIFÃO TIPO FLEXÍVEL EM PVC, VÁLVULA EM PLÁSTICO CROMADO TIPO AMERICANA E TORNEIRA CROMADA LONGA, DE PAREDE, PADRÃO POPULAR - FORNECIMENTO E INSTALAÇÃO. AF_01/2020</t>
  </si>
  <si>
    <t xml:space="preserve"> 86934 </t>
  </si>
  <si>
    <t>DISJUNTOR MONOPOLAR TIPO NEMA, CORRENTE NOMINAL DE 35 ATÉ 50A - FORNECIMENTO E INSTALAÇÃO. AF_10/2020</t>
  </si>
  <si>
    <t xml:space="preserve"> 101891 </t>
  </si>
  <si>
    <t>QUADRO DE DISTRIBUIÇÃO DE ENERGIA EM PVC, DE EMBUTIR, SEM BARRAMENTO, PARA 6 DISJUNTORES - FORNECIMENTO E INSTALAÇÃO. AF_10/2020</t>
  </si>
  <si>
    <t xml:space="preserve"> 101876 </t>
  </si>
  <si>
    <t>ALVENARIA DE EMBASAMENTO COM BLOCO ESTRUTURAL DE CONCRETO, DE 14X19X29CM E ARGAMASSA DE ASSENTAMENTO COM PREPARO EM BETONEIRA. AF_05/2020</t>
  </si>
  <si>
    <t xml:space="preserve"> 101165 </t>
  </si>
  <si>
    <t>SARRAFO NAO APARELHADO *2,5 X 7* CM, EM MACARANDUBA, ANGELIM OU EQUIVALENTE DA REGIAO -  BRUTA</t>
  </si>
  <si>
    <t xml:space="preserve"> 00004417 </t>
  </si>
  <si>
    <t>KG</t>
  </si>
  <si>
    <t>PREGO DE ACO POLIDO COM CABECA 18 X 30 (2 3/4 X 10)</t>
  </si>
  <si>
    <t xml:space="preserve"> 00005075 </t>
  </si>
  <si>
    <t>PONTALETE *7,5 X 7,5* CM EM PINUS, MISTA OU EQUIVALENTE DA REGIAO - BRUTA</t>
  </si>
  <si>
    <t xml:space="preserve"> 00004491 </t>
  </si>
  <si>
    <t>PLACA DE OBRA (PARA CONSTRUCAO CIVIL) EM CHAPA GALVANIZADA *N. 22*, ADESIVADA, DE *2,4 X 1,2* M (SEM POSTES PARA FIXACAO)</t>
  </si>
  <si>
    <t xml:space="preserve"> 00004813 </t>
  </si>
  <si>
    <t>CONCRETO MAGRO PARA LASTRO, TRAÇO 1:4,5:4,5 (EM MASSA SECA DE CIMENTO/ AREIA MÉDIA/ BRITA 1) - PREPARO MECÂNICO COM BETONEIRA 400 L. AF_05/2021</t>
  </si>
  <si>
    <t xml:space="preserve"> 94962 </t>
  </si>
  <si>
    <t>ASTU - ASSENTAMENTO DE TUBOS E PECAS</t>
  </si>
  <si>
    <t xml:space="preserve">MOBILIZAÇÃO DE OBRA </t>
  </si>
  <si>
    <t>CAMINHÃO BASCULANTE 10 M3, TRUCADO CABINE SIMPLES, PESO BRUTO TOTAL 23.000 KG, CARGA ÚTIL MÁXIMA 15.935 KG, DISTÂNCIA ENTRE EIXOS 4,80 M, POTÊNCIA 230 CV INCLUSIVE CAÇAMBA METÁLICA - DEPRECIAÇÃO. AF_06/2014</t>
  </si>
  <si>
    <t xml:space="preserve"> 91380 </t>
  </si>
  <si>
    <t>CAMINHONETE COM MOTOR A DIESEL, POTÊNCIA 180 CV, CABINE DUPLA, 4X4 - DEPRECIAÇÃO. AF_11/2015</t>
  </si>
  <si>
    <t xml:space="preserve"> 92133 </t>
  </si>
  <si>
    <t>ENCARREGADO GERAL COM ENCARGOS COMPLEMENTARES</t>
  </si>
  <si>
    <t xml:space="preserve"> 90776 </t>
  </si>
  <si>
    <t>TOPOGRAFO COM ENCARGOS COMPLEMENTARES</t>
  </si>
  <si>
    <t xml:space="preserve"> 90781 </t>
  </si>
  <si>
    <t>OPERADOR DE MÁQUINAS E EQUIPAMENTOS COM ENCARGOS COMPLEMENTARES</t>
  </si>
  <si>
    <t xml:space="preserve"> 88297 </t>
  </si>
  <si>
    <t>MOTORISTA DE CAMINHÃO COM ENCARGOS COMPLEMENTARES</t>
  </si>
  <si>
    <t xml:space="preserve"> 88282 </t>
  </si>
  <si>
    <t>MOTORISTA DE VEIÍCULO LEVE COM ENCARGOS COMPLEMENTARES</t>
  </si>
  <si>
    <t xml:space="preserve"> 88284 </t>
  </si>
  <si>
    <t>Planilha Orçamentária Analítica</t>
  </si>
  <si>
    <t>Custo Acumulado</t>
  </si>
  <si>
    <t>100,0%</t>
  </si>
  <si>
    <t>Porcentagem Acumulado</t>
  </si>
  <si>
    <t>Custo</t>
  </si>
  <si>
    <t>Porcentagem</t>
  </si>
  <si>
    <t>180 DIAS</t>
  </si>
  <si>
    <t>150 DIAS</t>
  </si>
  <si>
    <t>120 DIAS</t>
  </si>
  <si>
    <t>90 DIAS</t>
  </si>
  <si>
    <t>60 DIAS</t>
  </si>
  <si>
    <t>30 DIAS</t>
  </si>
  <si>
    <t>Total Por Etapa</t>
  </si>
  <si>
    <t>Cronograma Físico e Financeiro</t>
  </si>
  <si>
    <t>MEMORIAL DE CÁLCULO</t>
  </si>
  <si>
    <t>ITEM</t>
  </si>
  <si>
    <t>DESCRIMINAÇÃO DOS SERVIÇOS</t>
  </si>
  <si>
    <t>Unid.</t>
  </si>
  <si>
    <t>LARG.</t>
  </si>
  <si>
    <t>COMPRIME.</t>
  </si>
  <si>
    <t>ALTURA</t>
  </si>
  <si>
    <t>TOTAL</t>
  </si>
  <si>
    <t>1.1</t>
  </si>
  <si>
    <t>1.2</t>
  </si>
  <si>
    <t>2.1</t>
  </si>
  <si>
    <t>m2</t>
  </si>
  <si>
    <t>2.2</t>
  </si>
  <si>
    <t xml:space="preserve"> Escavação, carga e transporte de material de 1ª categoria - DMT de 1.400 a 1.600 m - caminho de serviço em leito natural -com carregadeira e caminhão basculante de 14 m³</t>
  </si>
  <si>
    <t>2.3</t>
  </si>
  <si>
    <t>2.4</t>
  </si>
  <si>
    <t>2.5</t>
  </si>
  <si>
    <t>UM</t>
  </si>
  <si>
    <t>M³</t>
  </si>
  <si>
    <r>
      <rPr>
        <b/>
        <sz val="8"/>
        <rFont val="Arial"/>
      </rPr>
      <t xml:space="preserve">
</t>
    </r>
  </si>
  <si>
    <r>
      <rPr>
        <b/>
        <sz val="8"/>
        <rFont val="Arial"/>
      </rPr>
      <t>COD</t>
    </r>
  </si>
  <si>
    <r>
      <rPr>
        <b/>
        <sz val="8"/>
        <rFont val="Arial"/>
      </rPr>
      <t>DESCRIÇÃO</t>
    </r>
  </si>
  <si>
    <r>
      <rPr>
        <b/>
        <sz val="7"/>
        <rFont val="Arial"/>
      </rPr>
      <t>HORA %</t>
    </r>
  </si>
  <si>
    <r>
      <rPr>
        <b/>
        <sz val="8"/>
        <rFont val="Arial"/>
      </rPr>
      <t>MES %</t>
    </r>
  </si>
  <si>
    <r>
      <rPr>
        <b/>
        <sz val="8"/>
        <rFont val="Arial"/>
      </rPr>
      <t>A</t>
    </r>
  </si>
  <si>
    <r>
      <rPr>
        <b/>
        <sz val="8"/>
        <rFont val="Arial"/>
      </rPr>
      <t>GRUPO A</t>
    </r>
  </si>
  <si>
    <r>
      <rPr>
        <sz val="8"/>
        <rFont val="Arial"/>
      </rPr>
      <t>A1</t>
    </r>
  </si>
  <si>
    <r>
      <rPr>
        <sz val="8"/>
        <rFont val="Arial"/>
      </rPr>
      <t>INSS</t>
    </r>
  </si>
  <si>
    <r>
      <rPr>
        <sz val="8"/>
        <rFont val="Arial"/>
      </rPr>
      <t>A2</t>
    </r>
  </si>
  <si>
    <r>
      <rPr>
        <sz val="8"/>
        <rFont val="Arial"/>
      </rPr>
      <t>SESI</t>
    </r>
  </si>
  <si>
    <r>
      <rPr>
        <sz val="8"/>
        <rFont val="Arial"/>
      </rPr>
      <t>A3</t>
    </r>
  </si>
  <si>
    <r>
      <rPr>
        <sz val="8"/>
        <rFont val="Arial"/>
      </rPr>
      <t>SENAI</t>
    </r>
  </si>
  <si>
    <r>
      <rPr>
        <sz val="8"/>
        <rFont val="Arial"/>
      </rPr>
      <t>A4</t>
    </r>
  </si>
  <si>
    <r>
      <rPr>
        <sz val="8"/>
        <rFont val="Arial"/>
      </rPr>
      <t>INCRA</t>
    </r>
  </si>
  <si>
    <r>
      <rPr>
        <sz val="8"/>
        <rFont val="Arial"/>
      </rPr>
      <t>A5</t>
    </r>
  </si>
  <si>
    <r>
      <rPr>
        <sz val="8"/>
        <rFont val="Arial"/>
      </rPr>
      <t>SEBRAE</t>
    </r>
  </si>
  <si>
    <r>
      <rPr>
        <sz val="8"/>
        <rFont val="Arial"/>
      </rPr>
      <t>A6</t>
    </r>
  </si>
  <si>
    <r>
      <rPr>
        <sz val="8"/>
        <rFont val="Arial"/>
      </rPr>
      <t>Salário Educação</t>
    </r>
  </si>
  <si>
    <r>
      <rPr>
        <sz val="8"/>
        <rFont val="Arial"/>
      </rPr>
      <t>A7</t>
    </r>
  </si>
  <si>
    <r>
      <rPr>
        <sz val="8"/>
        <rFont val="Arial"/>
      </rPr>
      <t xml:space="preserve">Seguro Contra Acidentes de Trabalho </t>
    </r>
  </si>
  <si>
    <r>
      <rPr>
        <sz val="8"/>
        <rFont val="Arial"/>
      </rPr>
      <t>A8</t>
    </r>
  </si>
  <si>
    <r>
      <rPr>
        <sz val="8"/>
        <rFont val="Arial"/>
      </rPr>
      <t>FGTS</t>
    </r>
  </si>
  <si>
    <r>
      <rPr>
        <sz val="8"/>
        <rFont val="Arial"/>
      </rPr>
      <t>A9</t>
    </r>
  </si>
  <si>
    <r>
      <rPr>
        <sz val="8"/>
        <rFont val="Arial"/>
      </rPr>
      <t>SECONCI</t>
    </r>
  </si>
  <si>
    <r>
      <rPr>
        <b/>
        <sz val="8"/>
        <rFont val="Arial"/>
      </rPr>
      <t>TOTAL</t>
    </r>
  </si>
  <si>
    <r>
      <rPr>
        <b/>
        <sz val="8"/>
        <rFont val="Arial"/>
      </rPr>
      <t>B</t>
    </r>
  </si>
  <si>
    <r>
      <rPr>
        <b/>
        <sz val="8"/>
        <rFont val="Arial"/>
      </rPr>
      <t>GRUPO B</t>
    </r>
  </si>
  <si>
    <r>
      <rPr>
        <sz val="8"/>
        <rFont val="Arial"/>
      </rPr>
      <t>B1</t>
    </r>
  </si>
  <si>
    <r>
      <rPr>
        <sz val="8"/>
        <rFont val="Arial"/>
      </rPr>
      <t>Repouso Semanal Remunerado</t>
    </r>
  </si>
  <si>
    <r>
      <rPr>
        <sz val="8"/>
        <rFont val="Arial"/>
      </rPr>
      <t>B2</t>
    </r>
  </si>
  <si>
    <r>
      <rPr>
        <sz val="8"/>
        <rFont val="Arial"/>
      </rPr>
      <t>Feriados</t>
    </r>
  </si>
  <si>
    <r>
      <rPr>
        <sz val="8"/>
        <rFont val="Arial"/>
      </rPr>
      <t>B3</t>
    </r>
  </si>
  <si>
    <r>
      <rPr>
        <sz val="8"/>
        <rFont val="Arial"/>
      </rPr>
      <t>Auxílio - Enfermidade</t>
    </r>
  </si>
  <si>
    <r>
      <rPr>
        <sz val="8"/>
        <rFont val="Arial"/>
      </rPr>
      <t>B4</t>
    </r>
  </si>
  <si>
    <r>
      <rPr>
        <sz val="8"/>
        <rFont val="Arial"/>
      </rPr>
      <t>13º Salário</t>
    </r>
  </si>
  <si>
    <r>
      <rPr>
        <sz val="8"/>
        <rFont val="Arial"/>
      </rPr>
      <t>B5</t>
    </r>
  </si>
  <si>
    <r>
      <rPr>
        <sz val="8"/>
        <rFont val="Arial"/>
      </rPr>
      <t>Licença PaternidadE</t>
    </r>
  </si>
  <si>
    <r>
      <rPr>
        <sz val="8"/>
        <rFont val="Arial"/>
      </rPr>
      <t>B6</t>
    </r>
  </si>
  <si>
    <r>
      <rPr>
        <sz val="8"/>
        <rFont val="Arial"/>
      </rPr>
      <t>Faltas Justificadas</t>
    </r>
  </si>
  <si>
    <r>
      <rPr>
        <sz val="8"/>
        <rFont val="Arial"/>
      </rPr>
      <t>B7</t>
    </r>
  </si>
  <si>
    <r>
      <rPr>
        <sz val="8"/>
        <rFont val="Arial"/>
      </rPr>
      <t>Dias de Chuvas</t>
    </r>
  </si>
  <si>
    <r>
      <rPr>
        <sz val="8"/>
        <rFont val="Arial"/>
      </rPr>
      <t>B8</t>
    </r>
  </si>
  <si>
    <r>
      <rPr>
        <sz val="8"/>
        <rFont val="Arial"/>
      </rPr>
      <t>Auxílio Acidente de Trabalho</t>
    </r>
  </si>
  <si>
    <r>
      <rPr>
        <sz val="8"/>
        <rFont val="Arial"/>
      </rPr>
      <t>B9</t>
    </r>
  </si>
  <si>
    <r>
      <rPr>
        <sz val="8"/>
        <rFont val="Arial"/>
      </rPr>
      <t>Férias Gozadas</t>
    </r>
  </si>
  <si>
    <r>
      <rPr>
        <sz val="8"/>
        <rFont val="Arial"/>
      </rPr>
      <t>B10</t>
    </r>
  </si>
  <si>
    <r>
      <rPr>
        <sz val="8"/>
        <rFont val="Arial"/>
      </rPr>
      <t>Salário Maternidade</t>
    </r>
  </si>
  <si>
    <r>
      <rPr>
        <b/>
        <sz val="8"/>
        <rFont val="Arial"/>
      </rPr>
      <t>C</t>
    </r>
  </si>
  <si>
    <r>
      <rPr>
        <b/>
        <sz val="8"/>
        <rFont val="Arial"/>
      </rPr>
      <t>GRUPO C</t>
    </r>
  </si>
  <si>
    <r>
      <rPr>
        <sz val="8"/>
        <rFont val="Arial"/>
      </rPr>
      <t>C1</t>
    </r>
  </si>
  <si>
    <r>
      <rPr>
        <sz val="8"/>
        <rFont val="Arial"/>
      </rPr>
      <t>Aviso Prévio Indenizado</t>
    </r>
  </si>
  <si>
    <r>
      <rPr>
        <sz val="8"/>
        <rFont val="Arial"/>
      </rPr>
      <t>C2</t>
    </r>
  </si>
  <si>
    <r>
      <rPr>
        <sz val="8"/>
        <rFont val="Arial"/>
      </rPr>
      <t>Aviso Prévio Trabalhado</t>
    </r>
  </si>
  <si>
    <r>
      <rPr>
        <sz val="8"/>
        <rFont val="Arial"/>
      </rPr>
      <t>C3</t>
    </r>
  </si>
  <si>
    <r>
      <rPr>
        <sz val="8"/>
        <rFont val="Arial"/>
      </rPr>
      <t>Férias Indenizadas</t>
    </r>
  </si>
  <si>
    <r>
      <rPr>
        <sz val="8"/>
        <rFont val="Arial"/>
      </rPr>
      <t>C4</t>
    </r>
  </si>
  <si>
    <r>
      <rPr>
        <sz val="8"/>
        <rFont val="Arial"/>
      </rPr>
      <t>Depósito Rescisão Sem Justa Causa</t>
    </r>
  </si>
  <si>
    <r>
      <rPr>
        <sz val="8"/>
        <rFont val="Arial"/>
      </rPr>
      <t>C5</t>
    </r>
  </si>
  <si>
    <r>
      <rPr>
        <sz val="8"/>
        <rFont val="Arial"/>
      </rPr>
      <t>Indenização Adicional</t>
    </r>
  </si>
  <si>
    <r>
      <rPr>
        <b/>
        <sz val="8"/>
        <rFont val="Arial"/>
      </rPr>
      <t>D</t>
    </r>
  </si>
  <si>
    <r>
      <rPr>
        <b/>
        <sz val="8"/>
        <rFont val="Arial"/>
      </rPr>
      <t>GRUPO D</t>
    </r>
  </si>
  <si>
    <r>
      <rPr>
        <sz val="8"/>
        <rFont val="Arial"/>
      </rPr>
      <t>D1</t>
    </r>
  </si>
  <si>
    <r>
      <rPr>
        <sz val="8"/>
        <rFont val="Arial"/>
      </rPr>
      <t xml:space="preserve">Reincidência de Grupo A sobre Grupo B </t>
    </r>
  </si>
  <si>
    <r>
      <rPr>
        <sz val="8"/>
        <rFont val="Arial"/>
      </rPr>
      <t>D2</t>
    </r>
  </si>
  <si>
    <r>
      <rPr>
        <sz val="8"/>
        <rFont val="Arial"/>
      </rPr>
      <t>Reincidência de Grupo A sobre Aviso Prévio Trabalhado e Reincidência do FGTS sobre Aviso Prévio Indenizado</t>
    </r>
  </si>
  <si>
    <r>
      <rPr>
        <b/>
        <sz val="10"/>
        <rFont val="Arial"/>
      </rPr>
      <t>Horista = 86,22%
Mensalista = 47,52%</t>
    </r>
  </si>
  <si>
    <r>
      <rPr>
        <b/>
        <sz val="10"/>
        <rFont val="Arial"/>
      </rPr>
      <t>A + B + C + D</t>
    </r>
  </si>
  <si>
    <t>Jean carlos da mota sarcedo</t>
  </si>
  <si>
    <t>crea - 1516847989</t>
  </si>
  <si>
    <r>
      <rPr>
        <b/>
        <sz val="8"/>
        <rFont val="Arial"/>
      </rPr>
      <t>%</t>
    </r>
  </si>
  <si>
    <r>
      <rPr>
        <b/>
        <sz val="8"/>
        <rFont val="Arial"/>
      </rPr>
      <t>Despesas Indiretas</t>
    </r>
  </si>
  <si>
    <r>
      <rPr>
        <sz val="8"/>
        <rFont val="Arial"/>
      </rPr>
      <t>AC</t>
    </r>
  </si>
  <si>
    <r>
      <rPr>
        <sz val="8"/>
        <rFont val="Arial"/>
      </rPr>
      <t>Administração central</t>
    </r>
  </si>
  <si>
    <r>
      <rPr>
        <sz val="8"/>
        <rFont val="Arial"/>
      </rPr>
      <t>DF</t>
    </r>
  </si>
  <si>
    <r>
      <rPr>
        <sz val="8"/>
        <rFont val="Arial"/>
      </rPr>
      <t>Despesas financeiras</t>
    </r>
  </si>
  <si>
    <r>
      <rPr>
        <sz val="8"/>
        <rFont val="Arial"/>
      </rPr>
      <t>R</t>
    </r>
  </si>
  <si>
    <r>
      <rPr>
        <sz val="8"/>
        <rFont val="Arial"/>
      </rPr>
      <t>Riscos</t>
    </r>
  </si>
  <si>
    <r>
      <rPr>
        <b/>
        <sz val="8"/>
        <rFont val="Arial"/>
      </rPr>
      <t>Benefício</t>
    </r>
  </si>
  <si>
    <r>
      <rPr>
        <sz val="8"/>
        <rFont val="Arial"/>
      </rPr>
      <t>S + G</t>
    </r>
  </si>
  <si>
    <r>
      <rPr>
        <sz val="8"/>
        <rFont val="Arial"/>
      </rPr>
      <t>Garantia/seguros</t>
    </r>
  </si>
  <si>
    <r>
      <rPr>
        <sz val="8"/>
        <rFont val="Arial"/>
      </rPr>
      <t>L</t>
    </r>
  </si>
  <si>
    <r>
      <rPr>
        <sz val="8"/>
        <rFont val="Arial"/>
      </rPr>
      <t>Lucro</t>
    </r>
  </si>
  <si>
    <r>
      <rPr>
        <b/>
        <sz val="8"/>
        <rFont val="Arial"/>
      </rPr>
      <t>I</t>
    </r>
  </si>
  <si>
    <r>
      <rPr>
        <b/>
        <sz val="8"/>
        <rFont val="Arial"/>
      </rPr>
      <t>Impostos</t>
    </r>
  </si>
  <si>
    <r>
      <rPr>
        <sz val="8"/>
        <rFont val="Arial"/>
      </rPr>
      <t>PIS</t>
    </r>
  </si>
  <si>
    <r>
      <rPr>
        <sz val="8"/>
        <rFont val="Arial"/>
      </rPr>
      <t>COFINS</t>
    </r>
  </si>
  <si>
    <r>
      <rPr>
        <sz val="8"/>
        <rFont val="Arial"/>
      </rPr>
      <t>ISS</t>
    </r>
  </si>
  <si>
    <r>
      <rPr>
        <sz val="8"/>
        <rFont val="Arial"/>
      </rPr>
      <t>CPRB</t>
    </r>
  </si>
  <si>
    <r>
      <rPr>
        <b/>
        <sz val="10"/>
        <rFont val="Arial"/>
      </rPr>
      <t>BDI = 29,77%</t>
    </r>
  </si>
  <si>
    <r>
      <rPr>
        <b/>
        <sz val="10"/>
        <rFont val="Arial"/>
      </rPr>
      <t>(1+AC+S+R+G)*(1+DF)*(1+L)/(1-I)-1</t>
    </r>
  </si>
  <si>
    <t>Jean Carlos da Mota Sarcedo 
CREA - 1516847989</t>
  </si>
  <si>
    <t>______________________________________________________</t>
  </si>
  <si>
    <t>GALERIA TECNICA PRE-FABRICADA DE CONCRETO ARMADO,DIMENSOES INTERNAS DE 3,50X2,00M (BXH) RECOBRIMENTO COM 2CM,EXCLUSIVE ESCAVACAO E REATERRO.FORNECIMENTO E ASSENTAMENTO</t>
  </si>
  <si>
    <t>EMOP</t>
  </si>
  <si>
    <t xml:space="preserve"> 06.004.0535-A </t>
  </si>
  <si>
    <t xml:space="preserve"> 3.7 </t>
  </si>
  <si>
    <t>Lastro de pedra de mão ou rachão - espalhamento manual</t>
  </si>
  <si>
    <t xml:space="preserve"> 2003868 </t>
  </si>
  <si>
    <t xml:space="preserve"> 3.6 </t>
  </si>
  <si>
    <t>PEDREGULHO OU PICARRA DE JAZIDA, AO NATURAL, PARA BASE DE PAVIMENTACAO (RETIRADO NA JAZIDA, SEM TRANSPORTE)</t>
  </si>
  <si>
    <t xml:space="preserve"> 00004746 </t>
  </si>
  <si>
    <t xml:space="preserve"> 3.5 </t>
  </si>
  <si>
    <t>REGULARIZAÇÃO E COMPACTAÇÃO DE SUBLEITO DE SOLO PREDOMINANTEMENTE ARENOSO. AF_11/2019</t>
  </si>
  <si>
    <t xml:space="preserve"> 100577 </t>
  </si>
  <si>
    <t>Detalhamento de Projeto</t>
  </si>
  <si>
    <t xml:space="preserve"> Propio P2 </t>
  </si>
  <si>
    <t xml:space="preserve"> 1.5 </t>
  </si>
  <si>
    <t xml:space="preserve">SINAPI - 03/2023 - Pará
SBC - 05/2023 - Pará
SICRO3 - 01/2023 - Pará
SICRO2 - 11/2016 - Pará
SEDOP - 02/2023 - Pará
EMOP - 03/2023 - Rio de Janeiro
</t>
  </si>
  <si>
    <t>M2</t>
  </si>
  <si>
    <t>COBERTURA DE CANAL PRE-FABRICADO,EM CONCRETO PROTENDIDO E/OU ARMADO,PARA VAOS ATE 5,00M.FORNECIMENTO E ASSENTAMENTO</t>
  </si>
  <si>
    <t xml:space="preserve"> 06.004.0254-B </t>
  </si>
  <si>
    <t>CANAL PRE-FABRICADO,EM CONCRETO PROTENDIDO E/OU ARMADO,COM S ECAO EM "U",MEDIDO PELA AREA DO PERIMETRO INTERNO DA SECAO V EZES O COMPRIMENTO DO CANAL.FORNECIMENTO E ASSENTAMENTO</t>
  </si>
  <si>
    <t xml:space="preserve"> 06.004.0253-B </t>
  </si>
  <si>
    <t>Porcent.</t>
  </si>
  <si>
    <t>Custo total dos Momentos de Transportes =&gt;</t>
  </si>
  <si>
    <t>5914389
0,000
R$  0,79</t>
  </si>
  <si>
    <t>5914374
0,000
R$  0,99</t>
  </si>
  <si>
    <t>5914359
0,000
R$  1,24</t>
  </si>
  <si>
    <t>tkm</t>
  </si>
  <si>
    <t>Pedra de mão ou rachão - Caminhão basculante com capacidade de 10 m³ - 188 kW</t>
  </si>
  <si>
    <t>M1097</t>
  </si>
  <si>
    <t>Momento de Transporte</t>
  </si>
  <si>
    <t>P</t>
  </si>
  <si>
    <t>RP</t>
  </si>
  <si>
    <t>LN</t>
  </si>
  <si>
    <t>Distância Média de Transporte (DMT)</t>
  </si>
  <si>
    <t>F</t>
  </si>
  <si>
    <t>Custo Total dos Tempos Fixos =&gt;</t>
  </si>
  <si>
    <t>t</t>
  </si>
  <si>
    <t>Carga, manobra e descarga de agregados ou solos em caminhão basculante de 10 m³ - carga com carregadeira de 3,40 m³(exclusa) e descarga livre</t>
  </si>
  <si>
    <t>Tempo Fixo</t>
  </si>
  <si>
    <t>Tempos Fixos</t>
  </si>
  <si>
    <t>E</t>
  </si>
  <si>
    <t>Custo Total do Material =&gt;</t>
  </si>
  <si>
    <t>Pedra de mão ou rachão</t>
  </si>
  <si>
    <t>C</t>
  </si>
  <si>
    <t>ROLO COMPACTADOR DE PNEUS, ESTATICO, PRESSAO VARIAVEL, POTENCIA 110 HP, PESO SEM/COM LASTRO 10,8/27 T, LARGURA DE ROLAGEM 2,30 M - CHI DIURNO. AF_06/2017</t>
  </si>
  <si>
    <t xml:space="preserve"> 96464 </t>
  </si>
  <si>
    <t>ROLO COMPACTADOR DE PNEUS, ESTATICO, PRESSAO VARIAVEL, POTENCIA 110 HP, PESO SEM/COM LASTRO 10,8/27 T, LARGURA DE ROLAGEM 2,30 M - CHP DIURNO. AF_06/2017</t>
  </si>
  <si>
    <t xml:space="preserve"> 96463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</si>
  <si>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</si>
  <si>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5903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</si>
  <si>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</si>
  <si>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5901 </t>
  </si>
  <si>
    <t>MÊS</t>
  </si>
  <si>
    <t>ALUGUEL DE ESTAÇÃO TOTAL</t>
  </si>
  <si>
    <t xml:space="preserve"> 00000010 </t>
  </si>
  <si>
    <t>Aluguel</t>
  </si>
  <si>
    <t>ALUGUEL DE CASA</t>
  </si>
  <si>
    <t xml:space="preserve"> 00000009 </t>
  </si>
  <si>
    <t>MES</t>
  </si>
  <si>
    <t>AUXILIAR DE TOPÓGRAFO COM ENCARGOS COMPLEMENTARES</t>
  </si>
  <si>
    <t xml:space="preserve"> 101389 </t>
  </si>
  <si>
    <t xml:space="preserve"> 94296 </t>
  </si>
  <si>
    <t>CAMINHONETE COM MOTOR A DIESEL, POTÊNCIA 180 CV, CABINE DUPLA, 4X4 - CHP DIURNO. AF_11/2015</t>
  </si>
  <si>
    <t xml:space="preserve"> 92138 </t>
  </si>
  <si>
    <t>ENGENHEIRO CIVIL SENIOR COM ENCARGOS COMPLEMENTARES</t>
  </si>
  <si>
    <t xml:space="preserve"> 101403 </t>
  </si>
  <si>
    <t>ENGENHEIRO CIVIL PLENO COM ENCARGOS COMPLEMENTARES</t>
  </si>
  <si>
    <t xml:space="preserve"> 100320 </t>
  </si>
  <si>
    <t>SERT - SERVIÇOS TÉCNICOS</t>
  </si>
  <si>
    <t>8.260.957,41</t>
  </si>
  <si>
    <t>6.768.372,28</t>
  </si>
  <si>
    <t>5.409.457,40</t>
  </si>
  <si>
    <t>4.050.542,53</t>
  </si>
  <si>
    <t>2.691.627,66</t>
  </si>
  <si>
    <t>1.412.648,95</t>
  </si>
  <si>
    <t>81,93%</t>
  </si>
  <si>
    <t>65,48%</t>
  </si>
  <si>
    <t>49,03%</t>
  </si>
  <si>
    <t>32,58%</t>
  </si>
  <si>
    <t>17,1%</t>
  </si>
  <si>
    <t>1.492.585,13</t>
  </si>
  <si>
    <t>1.358.914,87</t>
  </si>
  <si>
    <t>1.278.978,70</t>
  </si>
  <si>
    <t>1.412.648,96</t>
  </si>
  <si>
    <t>18,07%</t>
  </si>
  <si>
    <t>16,45%</t>
  </si>
  <si>
    <t>15,48%</t>
  </si>
  <si>
    <t>17,00%
206.357,71</t>
  </si>
  <si>
    <t>16,00%
194.219,02</t>
  </si>
  <si>
    <t>100,00%
1.213.868,90</t>
  </si>
  <si>
    <t>17,00%
1.152.557,16</t>
  </si>
  <si>
    <t>16,00%
1.084.759,68</t>
  </si>
  <si>
    <t>100,00%
6.779.748,00</t>
  </si>
  <si>
    <t>50,00%
133.670,26</t>
  </si>
  <si>
    <t>100,00%
267.340,51</t>
  </si>
  <si>
    <t>_______________________________________________________________
Jean Carlos da Mota Sarcedo
Crea - 1516847989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</si>
</sst>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\ %"/>
    <numFmt numFmtId="165" formatCode="#,##0.0000"/>
    <numFmt numFmtId="166" formatCode="#,##0.0000000"/>
    <numFmt numFmtId="167" formatCode="_(* #,##0.00_);_(* \(#,##0.00\);_(* &quot;-&quot;??_);_(@_)"/>
    <numFmt numFmtId="168" formatCode="_(* #,##0.000_);_(* \(#,##0.000\);_(* &quot;-&quot;??_);_(@_)"/>
    <numFmt numFmtId="169" formatCode="###,###,##0.00"/>
  </numFmts>
  <fonts count="25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7"/>
      <color rgb="FF000000"/>
      <name val="Arial"/>
      <family val="2"/>
    </font>
    <font>
      <b/>
      <sz val="8"/>
      <name val="Arial"/>
    </font>
    <font>
      <b/>
      <sz val="6"/>
      <color rgb="FF000000"/>
      <name val="Arial"/>
      <family val="2"/>
    </font>
    <font>
      <b/>
      <sz val="7"/>
      <name val="Arial"/>
    </font>
    <font>
      <sz val="7"/>
      <color rgb="FF000000"/>
      <name val="Arial"/>
      <family val="2"/>
    </font>
    <font>
      <sz val="8"/>
      <name val="Arial"/>
    </font>
    <font>
      <b/>
      <sz val="9"/>
      <color rgb="FF000000"/>
      <name val="Arial"/>
      <family val="2"/>
    </font>
    <font>
      <b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7F3DF"/>
      </patternFill>
    </fill>
  </fills>
  <borders count="7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</cellStyleXfs>
  <cellXfs count="129">
    <xf numFmtId="0" fontId="0" fillId="0" borderId="0" xfId="0"/>
    <xf numFmtId="0" fontId="6" fillId="6" borderId="0" xfId="0" applyFont="1" applyFill="1" applyAlignment="1">
      <alignment horizontal="center" vertical="top" wrapText="1"/>
    </xf>
    <xf numFmtId="0" fontId="4" fillId="6" borderId="0" xfId="0" applyFont="1" applyFill="1" applyAlignment="1">
      <alignment horizontal="center" vertical="top" wrapText="1"/>
    </xf>
    <xf numFmtId="0" fontId="4" fillId="6" borderId="0" xfId="0" applyFont="1" applyFill="1" applyAlignment="1">
      <alignment horizontal="right" vertical="top" wrapText="1"/>
    </xf>
    <xf numFmtId="4" fontId="4" fillId="6" borderId="0" xfId="0" applyNumberFormat="1" applyFont="1" applyFill="1" applyAlignment="1">
      <alignment horizontal="right" vertical="top" wrapText="1"/>
    </xf>
    <xf numFmtId="0" fontId="4" fillId="6" borderId="0" xfId="0" applyFont="1" applyFill="1" applyAlignment="1">
      <alignment horizontal="left" vertical="top" wrapText="1"/>
    </xf>
    <xf numFmtId="0" fontId="6" fillId="6" borderId="0" xfId="0" applyFont="1" applyFill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166" fontId="4" fillId="6" borderId="0" xfId="0" applyNumberFormat="1" applyFont="1" applyFill="1" applyAlignment="1">
      <alignment horizontal="right" vertical="top" wrapText="1"/>
    </xf>
    <xf numFmtId="4" fontId="6" fillId="6" borderId="0" xfId="0" applyNumberFormat="1" applyFont="1" applyFill="1" applyAlignment="1">
      <alignment horizontal="right" vertical="top" wrapText="1"/>
    </xf>
    <xf numFmtId="0" fontId="6" fillId="6" borderId="0" xfId="0" applyFont="1" applyFill="1" applyAlignment="1">
      <alignment horizontal="right" vertical="top" wrapText="1"/>
    </xf>
    <xf numFmtId="4" fontId="6" fillId="2" borderId="2" xfId="0" applyNumberFormat="1" applyFont="1" applyFill="1" applyBorder="1" applyAlignment="1">
      <alignment horizontal="right" vertical="top" wrapText="1"/>
    </xf>
    <xf numFmtId="166" fontId="6" fillId="2" borderId="2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 vertical="top" wrapText="1"/>
    </xf>
    <xf numFmtId="4" fontId="5" fillId="5" borderId="2" xfId="0" applyNumberFormat="1" applyFont="1" applyFill="1" applyBorder="1" applyAlignment="1">
      <alignment horizontal="right" vertical="top" wrapText="1"/>
    </xf>
    <xf numFmtId="166" fontId="5" fillId="5" borderId="2" xfId="0" applyNumberFormat="1" applyFont="1" applyFill="1" applyBorder="1" applyAlignment="1">
      <alignment horizontal="right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right" vertical="top" wrapText="1"/>
    </xf>
    <xf numFmtId="0" fontId="2" fillId="6" borderId="2" xfId="0" applyFont="1" applyFill="1" applyBorder="1" applyAlignment="1">
      <alignment horizontal="right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left" vertical="top" wrapText="1"/>
    </xf>
    <xf numFmtId="165" fontId="4" fillId="6" borderId="0" xfId="0" applyNumberFormat="1" applyFont="1" applyFill="1" applyAlignment="1">
      <alignment horizontal="right" vertical="top" wrapText="1"/>
    </xf>
    <xf numFmtId="165" fontId="6" fillId="2" borderId="2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left" vertical="top" wrapText="1"/>
    </xf>
    <xf numFmtId="166" fontId="6" fillId="3" borderId="2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right" vertical="top" wrapText="1"/>
    </xf>
    <xf numFmtId="4" fontId="6" fillId="3" borderId="2" xfId="0" applyNumberFormat="1" applyFont="1" applyFill="1" applyBorder="1" applyAlignment="1">
      <alignment horizontal="right" vertical="top" wrapText="1"/>
    </xf>
    <xf numFmtId="4" fontId="3" fillId="4" borderId="2" xfId="0" applyNumberFormat="1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0" fontId="2" fillId="6" borderId="0" xfId="0" applyFont="1" applyFill="1" applyAlignment="1">
      <alignment horizontal="left" vertical="top" wrapText="1"/>
    </xf>
    <xf numFmtId="0" fontId="5" fillId="4" borderId="3" xfId="0" applyFont="1" applyFill="1" applyBorder="1" applyAlignment="1">
      <alignment horizontal="right" vertical="top" wrapText="1"/>
    </xf>
    <xf numFmtId="0" fontId="7" fillId="0" borderId="0" xfId="1" applyAlignment="1">
      <alignment horizontal="justify" vertical="top"/>
    </xf>
    <xf numFmtId="167" fontId="9" fillId="7" borderId="0" xfId="3" applyNumberFormat="1" applyFont="1" applyFill="1" applyBorder="1" applyAlignment="1">
      <alignment horizontal="right" vertical="center" wrapText="1"/>
    </xf>
    <xf numFmtId="167" fontId="9" fillId="7" borderId="0" xfId="3" applyNumberFormat="1" applyFont="1" applyFill="1" applyBorder="1" applyAlignment="1">
      <alignment horizontal="center" vertical="center" wrapText="1"/>
    </xf>
    <xf numFmtId="0" fontId="10" fillId="7" borderId="0" xfId="1" applyFont="1" applyFill="1" applyAlignment="1">
      <alignment wrapText="1"/>
    </xf>
    <xf numFmtId="4" fontId="8" fillId="0" borderId="4" xfId="1" applyNumberFormat="1" applyFont="1" applyBorder="1" applyAlignment="1">
      <alignment horizontal="right" vertical="center"/>
    </xf>
    <xf numFmtId="0" fontId="10" fillId="7" borderId="4" xfId="1" applyFont="1" applyFill="1" applyBorder="1" applyAlignment="1">
      <alignment wrapText="1"/>
    </xf>
    <xf numFmtId="4" fontId="8" fillId="0" borderId="4" xfId="1" applyNumberFormat="1" applyFont="1" applyBorder="1" applyAlignment="1">
      <alignment horizontal="center" vertical="center"/>
    </xf>
    <xf numFmtId="167" fontId="9" fillId="7" borderId="4" xfId="3" applyNumberFormat="1" applyFont="1" applyFill="1" applyBorder="1" applyAlignment="1">
      <alignment horizontal="right" vertical="center" wrapText="1"/>
    </xf>
    <xf numFmtId="167" fontId="9" fillId="7" borderId="4" xfId="3" applyNumberFormat="1" applyFont="1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center" vertical="center" wrapText="1"/>
    </xf>
    <xf numFmtId="0" fontId="9" fillId="0" borderId="4" xfId="4" applyFont="1" applyBorder="1" applyAlignment="1">
      <alignment vertical="center" wrapText="1"/>
    </xf>
    <xf numFmtId="0" fontId="7" fillId="0" borderId="0" xfId="1"/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3" fillId="7" borderId="0" xfId="1" applyFont="1" applyFill="1"/>
    <xf numFmtId="0" fontId="12" fillId="7" borderId="0" xfId="1" applyFont="1" applyFill="1"/>
    <xf numFmtId="0" fontId="12" fillId="7" borderId="0" xfId="1" applyFont="1" applyFill="1" applyAlignment="1">
      <alignment wrapText="1"/>
    </xf>
    <xf numFmtId="4" fontId="13" fillId="7" borderId="0" xfId="1" applyNumberFormat="1" applyFont="1" applyFill="1"/>
    <xf numFmtId="0" fontId="15" fillId="7" borderId="5" xfId="1" applyFont="1" applyFill="1" applyBorder="1" applyAlignment="1">
      <alignment horizontal="center" wrapText="1"/>
    </xf>
    <xf numFmtId="0" fontId="15" fillId="7" borderId="5" xfId="1" applyFont="1" applyFill="1" applyBorder="1" applyAlignment="1">
      <alignment vertical="center" wrapText="1"/>
    </xf>
    <xf numFmtId="0" fontId="10" fillId="7" borderId="0" xfId="1" applyFont="1" applyFill="1" applyAlignment="1">
      <alignment horizontal="center" wrapText="1"/>
    </xf>
    <xf numFmtId="4" fontId="10" fillId="7" borderId="0" xfId="1" applyNumberFormat="1" applyFont="1" applyFill="1" applyAlignment="1">
      <alignment horizontal="center" wrapText="1"/>
    </xf>
    <xf numFmtId="0" fontId="16" fillId="7" borderId="4" xfId="1" applyFont="1" applyFill="1" applyBorder="1" applyAlignment="1">
      <alignment horizontal="center" vertical="center" wrapText="1"/>
    </xf>
    <xf numFmtId="0" fontId="10" fillId="7" borderId="4" xfId="1" applyFont="1" applyFill="1" applyBorder="1" applyAlignment="1">
      <alignment horizontal="center" vertical="justify" wrapText="1"/>
    </xf>
    <xf numFmtId="4" fontId="10" fillId="7" borderId="4" xfId="1" applyNumberFormat="1" applyFont="1" applyFill="1" applyBorder="1" applyAlignment="1">
      <alignment horizontal="center" vertical="justify" wrapText="1"/>
    </xf>
    <xf numFmtId="0" fontId="10" fillId="7" borderId="0" xfId="1" applyFont="1" applyFill="1" applyAlignment="1">
      <alignment horizontal="center" vertical="justify" wrapText="1"/>
    </xf>
    <xf numFmtId="0" fontId="16" fillId="8" borderId="4" xfId="1" applyFont="1" applyFill="1" applyBorder="1" applyAlignment="1">
      <alignment horizontal="center" vertical="center" wrapText="1"/>
    </xf>
    <xf numFmtId="0" fontId="16" fillId="8" borderId="4" xfId="4" applyFont="1" applyFill="1" applyBorder="1" applyAlignment="1">
      <alignment vertical="center" wrapText="1"/>
    </xf>
    <xf numFmtId="0" fontId="9" fillId="8" borderId="4" xfId="4" applyFont="1" applyFill="1" applyBorder="1" applyAlignment="1">
      <alignment horizontal="center" vertical="center" wrapText="1"/>
    </xf>
    <xf numFmtId="0" fontId="16" fillId="8" borderId="4" xfId="1" applyFont="1" applyFill="1" applyBorder="1" applyAlignment="1">
      <alignment vertical="center" wrapText="1"/>
    </xf>
    <xf numFmtId="2" fontId="9" fillId="7" borderId="4" xfId="1" applyNumberFormat="1" applyFont="1" applyFill="1" applyBorder="1" applyAlignment="1">
      <alignment horizontal="center" vertical="center" wrapText="1"/>
    </xf>
    <xf numFmtId="2" fontId="16" fillId="7" borderId="4" xfId="1" applyNumberFormat="1" applyFont="1" applyFill="1" applyBorder="1" applyAlignment="1">
      <alignment horizontal="right" vertical="center" wrapText="1"/>
    </xf>
    <xf numFmtId="0" fontId="9" fillId="8" borderId="4" xfId="1" applyFont="1" applyFill="1" applyBorder="1" applyAlignment="1">
      <alignment horizontal="center" vertical="center" wrapText="1"/>
    </xf>
    <xf numFmtId="43" fontId="16" fillId="7" borderId="4" xfId="5" applyFont="1" applyFill="1" applyBorder="1" applyAlignment="1">
      <alignment horizontal="right" vertical="center" wrapText="1"/>
    </xf>
    <xf numFmtId="168" fontId="9" fillId="7" borderId="4" xfId="3" applyNumberFormat="1" applyFont="1" applyFill="1" applyBorder="1" applyAlignment="1">
      <alignment horizontal="right" vertical="center" wrapText="1"/>
    </xf>
    <xf numFmtId="2" fontId="9" fillId="7" borderId="4" xfId="2" applyNumberFormat="1" applyFont="1" applyFill="1" applyBorder="1" applyAlignment="1">
      <alignment horizontal="right" vertical="center" wrapText="1"/>
    </xf>
    <xf numFmtId="0" fontId="1" fillId="0" borderId="0" xfId="6"/>
    <xf numFmtId="0" fontId="1" fillId="0" borderId="0" xfId="6" applyAlignment="1" applyProtection="1">
      <alignment vertical="top" wrapText="1"/>
      <protection locked="0"/>
    </xf>
    <xf numFmtId="0" fontId="11" fillId="0" borderId="0" xfId="6" applyFont="1" applyAlignment="1" applyProtection="1">
      <alignment horizontal="center" vertical="top" wrapText="1"/>
      <protection locked="0"/>
    </xf>
    <xf numFmtId="0" fontId="1" fillId="0" borderId="0" xfId="6" applyAlignment="1" applyProtection="1">
      <alignment wrapText="1"/>
      <protection locked="0"/>
    </xf>
    <xf numFmtId="0" fontId="17" fillId="0" borderId="6" xfId="6" applyFont="1" applyBorder="1" applyAlignment="1">
      <alignment horizontal="center" vertical="center" wrapText="1"/>
    </xf>
    <xf numFmtId="0" fontId="19" fillId="0" borderId="6" xfId="6" applyFont="1" applyBorder="1" applyAlignment="1">
      <alignment horizontal="center" vertical="center" wrapText="1"/>
    </xf>
    <xf numFmtId="0" fontId="17" fillId="0" borderId="6" xfId="6" applyFont="1" applyBorder="1" applyAlignment="1">
      <alignment horizontal="center" vertical="top" wrapText="1"/>
    </xf>
    <xf numFmtId="0" fontId="17" fillId="0" borderId="6" xfId="6" applyFont="1" applyBorder="1" applyAlignment="1">
      <alignment horizontal="left" vertical="top" wrapText="1"/>
    </xf>
    <xf numFmtId="0" fontId="21" fillId="0" borderId="6" xfId="6" applyFont="1" applyBorder="1" applyAlignment="1">
      <alignment horizontal="center" vertical="top" wrapText="1"/>
    </xf>
    <xf numFmtId="0" fontId="21" fillId="0" borderId="6" xfId="6" applyFont="1" applyBorder="1" applyAlignment="1">
      <alignment horizontal="left" vertical="top" wrapText="1"/>
    </xf>
    <xf numFmtId="169" fontId="21" fillId="0" borderId="6" xfId="6" applyNumberFormat="1" applyFont="1" applyBorder="1" applyAlignment="1">
      <alignment horizontal="right" vertical="top" wrapText="1"/>
    </xf>
    <xf numFmtId="4" fontId="21" fillId="0" borderId="6" xfId="6" applyNumberFormat="1" applyFont="1" applyBorder="1" applyAlignment="1">
      <alignment horizontal="right" vertical="top" wrapText="1"/>
    </xf>
    <xf numFmtId="0" fontId="17" fillId="0" borderId="6" xfId="6" applyFont="1" applyBorder="1" applyAlignment="1">
      <alignment horizontal="right" vertical="center" wrapText="1"/>
    </xf>
    <xf numFmtId="4" fontId="17" fillId="0" borderId="6" xfId="6" applyNumberFormat="1" applyFont="1" applyBorder="1" applyAlignment="1">
      <alignment horizontal="right" vertical="top" wrapText="1"/>
    </xf>
    <xf numFmtId="0" fontId="1" fillId="0" borderId="0" xfId="6" applyAlignment="1">
      <alignment horizontal="center" wrapText="1"/>
    </xf>
    <xf numFmtId="0" fontId="9" fillId="7" borderId="0" xfId="1" applyFont="1" applyFill="1" applyAlignment="1">
      <alignment horizontal="center" vertical="center" wrapText="1"/>
    </xf>
    <xf numFmtId="0" fontId="9" fillId="0" borderId="0" xfId="4" applyFont="1" applyAlignment="1">
      <alignment vertical="center" wrapText="1"/>
    </xf>
    <xf numFmtId="4" fontId="8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right" vertical="center"/>
    </xf>
    <xf numFmtId="0" fontId="1" fillId="0" borderId="0" xfId="6" applyAlignment="1">
      <alignment horizontal="center"/>
    </xf>
    <xf numFmtId="164" fontId="5" fillId="5" borderId="2" xfId="0" applyNumberFormat="1" applyFont="1" applyFill="1" applyBorder="1" applyAlignment="1">
      <alignment horizontal="right" vertical="top" wrapText="1"/>
    </xf>
    <xf numFmtId="164" fontId="3" fillId="4" borderId="2" xfId="0" applyNumberFormat="1" applyFont="1" applyFill="1" applyBorder="1" applyAlignment="1">
      <alignment horizontal="right" vertical="top" wrapText="1"/>
    </xf>
    <xf numFmtId="164" fontId="5" fillId="9" borderId="2" xfId="0" applyNumberFormat="1" applyFont="1" applyFill="1" applyBorder="1" applyAlignment="1">
      <alignment horizontal="right" vertical="top" wrapText="1"/>
    </xf>
    <xf numFmtId="4" fontId="5" fillId="9" borderId="2" xfId="0" applyNumberFormat="1" applyFont="1" applyFill="1" applyBorder="1" applyAlignment="1">
      <alignment horizontal="right" vertical="top" wrapText="1"/>
    </xf>
    <xf numFmtId="0" fontId="5" fillId="9" borderId="2" xfId="0" applyFont="1" applyFill="1" applyBorder="1" applyAlignment="1">
      <alignment horizontal="right" vertical="top" wrapText="1"/>
    </xf>
    <xf numFmtId="0" fontId="5" fillId="9" borderId="2" xfId="0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left" vertical="top" wrapText="1"/>
    </xf>
    <xf numFmtId="166" fontId="5" fillId="9" borderId="2" xfId="0" applyNumberFormat="1" applyFont="1" applyFill="1" applyBorder="1" applyAlignment="1">
      <alignment horizontal="right" vertical="top" wrapText="1"/>
    </xf>
    <xf numFmtId="4" fontId="4" fillId="6" borderId="0" xfId="0" applyNumberFormat="1" applyFont="1" applyFill="1" applyAlignment="1">
      <alignment horizontal="right" vertical="top" wrapText="1"/>
    </xf>
    <xf numFmtId="0" fontId="4" fillId="6" borderId="0" xfId="0" applyFont="1" applyFill="1" applyAlignment="1">
      <alignment horizontal="right" vertical="top" wrapText="1"/>
    </xf>
    <xf numFmtId="0" fontId="2" fillId="6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6" fillId="6" borderId="0" xfId="0" applyFont="1" applyFill="1" applyAlignment="1">
      <alignment horizontal="center" vertical="top" wrapText="1"/>
    </xf>
    <xf numFmtId="0" fontId="0" fillId="0" borderId="0" xfId="0"/>
    <xf numFmtId="0" fontId="2" fillId="6" borderId="0" xfId="0" applyFont="1" applyFill="1" applyAlignment="1">
      <alignment horizontal="center" wrapText="1"/>
    </xf>
    <xf numFmtId="0" fontId="5" fillId="5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6" borderId="0" xfId="0" applyFont="1" applyFill="1" applyAlignment="1">
      <alignment horizontal="right" vertical="top" wrapText="1"/>
    </xf>
    <xf numFmtId="0" fontId="6" fillId="3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right" vertical="top" wrapText="1"/>
    </xf>
    <xf numFmtId="165" fontId="6" fillId="2" borderId="2" xfId="0" applyNumberFormat="1" applyFont="1" applyFill="1" applyBorder="1" applyAlignment="1">
      <alignment horizontal="right" vertical="top" wrapText="1"/>
    </xf>
    <xf numFmtId="0" fontId="5" fillId="9" borderId="2" xfId="0" applyFont="1" applyFill="1" applyBorder="1" applyAlignment="1">
      <alignment horizontal="lef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49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49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2" fillId="7" borderId="0" xfId="1" applyFont="1" applyFill="1" applyAlignment="1">
      <alignment horizontal="left" vertical="center" wrapText="1"/>
    </xf>
    <xf numFmtId="0" fontId="23" fillId="0" borderId="0" xfId="6" applyFont="1" applyAlignment="1">
      <alignment horizontal="left" vertical="center" wrapText="1"/>
    </xf>
    <xf numFmtId="0" fontId="23" fillId="0" borderId="0" xfId="6" applyFont="1" applyAlignment="1" applyProtection="1">
      <alignment horizontal="left" vertical="center" wrapText="1"/>
      <protection locked="0"/>
    </xf>
    <xf numFmtId="0" fontId="17" fillId="0" borderId="0" xfId="6" applyFont="1" applyAlignment="1">
      <alignment horizontal="right" vertical="center" wrapText="1"/>
    </xf>
    <xf numFmtId="0" fontId="17" fillId="0" borderId="0" xfId="6" applyFont="1" applyAlignment="1" applyProtection="1">
      <alignment horizontal="right" vertical="center" wrapText="1"/>
      <protection locked="0"/>
    </xf>
  </cellXfs>
  <cellStyles count="7">
    <cellStyle name="Normal" xfId="0" builtinId="0"/>
    <cellStyle name="Normal 2" xfId="1" xr:uid="{7BB252CD-907A-48BF-A7E7-3915AC90BD19}"/>
    <cellStyle name="Normal 2 2" xfId="4" xr:uid="{684C3484-0898-4077-BCC2-94DF65A8F7F9}"/>
    <cellStyle name="Normal 3" xfId="6" xr:uid="{E75A44BA-5185-478E-98EC-8661F992BDA6}"/>
    <cellStyle name="Porcentagem 2 2 2" xfId="2" xr:uid="{2C4B959F-4BB6-4CF5-A240-33E10771337A}"/>
    <cellStyle name="Vírgula 2" xfId="3" xr:uid="{8AEE036C-E47A-45F6-9B80-97BED1A44243}"/>
    <cellStyle name="Vírgula 3" xfId="5" xr:uid="{29B1F403-BA27-4E99-B05B-A556BFCDCB6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104775</xdr:rowOff>
    </xdr:from>
    <xdr:to>
      <xdr:col>2</xdr:col>
      <xdr:colOff>280375</xdr:colOff>
      <xdr:row>1</xdr:row>
      <xdr:rowOff>809625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04775"/>
          <a:ext cx="1404325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28575</xdr:rowOff>
    </xdr:from>
    <xdr:to>
      <xdr:col>1</xdr:col>
      <xdr:colOff>889975</xdr:colOff>
      <xdr:row>1</xdr:row>
      <xdr:rowOff>923925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19075"/>
          <a:ext cx="1404325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171450</xdr:rowOff>
    </xdr:from>
    <xdr:to>
      <xdr:col>1</xdr:col>
      <xdr:colOff>4150</xdr:colOff>
      <xdr:row>1</xdr:row>
      <xdr:rowOff>1066800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61950"/>
          <a:ext cx="1404325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452438</xdr:colOff>
      <xdr:row>12</xdr:row>
      <xdr:rowOff>0</xdr:rowOff>
    </xdr:from>
    <xdr:ext cx="5014912" cy="2047875"/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7438" y="3533775"/>
          <a:ext cx="5014912" cy="2047875"/>
        </a:xfrm>
        <a:prstGeom prst="rect">
          <a:avLst/>
        </a:prstGeom>
        <a:noFill/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914400</xdr:colOff>
          <xdr:row>0</xdr:row>
          <xdr:rowOff>104775</xdr:rowOff>
        </xdr:from>
        <xdr:to>
          <xdr:col>11</xdr:col>
          <xdr:colOff>257175</xdr:colOff>
          <xdr:row>4</xdr:row>
          <xdr:rowOff>142875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228599</xdr:colOff>
      <xdr:row>0</xdr:row>
      <xdr:rowOff>57149</xdr:rowOff>
    </xdr:from>
    <xdr:ext cx="1538781" cy="981075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57149"/>
          <a:ext cx="1538781" cy="9810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919656</xdr:colOff>
      <xdr:row>0</xdr:row>
      <xdr:rowOff>981075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38781" cy="981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</xdr:rowOff>
    </xdr:from>
    <xdr:to>
      <xdr:col>1</xdr:col>
      <xdr:colOff>579563</xdr:colOff>
      <xdr:row>1</xdr:row>
      <xdr:rowOff>19051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"/>
          <a:ext cx="1493962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p-11207\c\Sergio\Amazonas\Dom%20eliseu\Bm%208-abr-dom%20eliseu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CSA%20Engenharia\Atrab\tecsan\MC-Calc\MC-E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sa\c\INTERNET\Eudora\Attach\SBLO_PcP-AmpTPS_fora_CL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CECAV/OR&#199;CILN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ELIADESK2\Scopus\orca_note\Scopus\822_Semin&#225;rio%20Maria%20Mater\822_Lev_Plan\822_Planilha%20QxPU_parci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0.2.3\geep\Users\engjosiel\Downloads\Pas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0.2.3\geep\Users\engjosiel\Downloads\CALENDARI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rcamento2\meus%20documentos\Documents%20and%20Settings\ADM\Meus%20documentos\OBRAS%202007%20Perfil\Or&#231;amentos%202007\206%20BB%20-%20Ag.%20MARACANGALHA%20-REFORMA%20COM%20AMPLIA&#199;&#195;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CSA%20Engenharia\BS2G%20CONSULTORIA\ETA%20S&#195;O%20BRAS%20C-D%20-%20JNETO\CD%20LICITA&#199;&#195;O\OR&#199;A%20ETA%20SAO%20BRAS%20RV%20JNETO%203%20(SAMPAIO)%20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rb-db-01\PUB_GT\Emendas%20Parlamentares%202007-revisado%20SEDURB\TUCUM&#195;\MC\TEXTO\Or&#231;a%20e%20Compo%20CACHOEIRA%20DO%20COUT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elia\clelia\Orcamento\HAQUI\001-VIG_FUND-AGO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s%202017/Prefeitura%20Municipal%20de%20Eldorado/Eldorado%20dos%20Caraj&#225;s%20-%20Bruno/Projetos/Projeto%20de%20cal&#231;adas/Resposta%20a%20ME/Planilha%20Or&#231;ament&#225;ria%20Constru&#231;&#227;o%20de%20cal&#231;adas%20-%20REV003.xls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an\Desktop\prefeitura%20eldorado\asfalto%207%20milhoes\ORCAMENTO%20-%20REV.%202%20-%20R$%207.378.721,87.xlsx" TargetMode="External"/><Relationship Id="rId1" Type="http://schemas.openxmlformats.org/officeDocument/2006/relationships/externalLinkPath" Target="/Users/Jean/Desktop/prefeitura%20eldorado/asfalto%207%20milhoes/ORCAMENTO%20-%20REV.%202%20-%20R$%207.378.721,8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feitura%20Municipal%20de%20Eldorado/Pavimenta&#231;&#227;o%20em%20CBUQ/SEDOP/%23%20ITENS%20PARA%20LIBERA&#199;&#195;O%20NOVOS%20PROJETOS/CHECKLIST%20E%20ANEXOS/Processo%20Final/Processo%20revisado/Revis&#227;o%20Or&#231;amento%20IV/Planilha%20or&#231;ament&#225;ria%20-%20Revisada%20III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i&#231;&#227;o%20n&#186;%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_5_marajoara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omp05\p&#250;blica\Documents%20and%20Settings\loca&#231;&#227;o\Desktop\Marcelo\-%20Arquivo%20Arquivo\ZZ%20Boletins%20de%20medi&#231;&#227;o%20R1\Tail&#226;ndia%20R1%20Medicoes%20Revisadas\Documents%20and%20Settings\Computador\Meus%20documentos\Cl&#225;udio\Funda&#231;&#227;o\Drenagem.xls?1700CB8F" TargetMode="External"/><Relationship Id="rId1" Type="http://schemas.openxmlformats.org/officeDocument/2006/relationships/externalLinkPath" Target="file:///\\1700CB8F\Drenage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0.2.3\geep\Users\engjosiel\Pictures\BENEVIDES-2014%20PAVIMENTA&#199;&#195;O%20RUAS%20EMENDA%2001%20rev%20-03\4%20-%20BENFICA-%20BAIRRO%20SANTA%20MARIA%20(1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ia-server\Users\felipec\Documents\2-Projetos\Organizar%20310514\Mobilidade\Or&#231;amento\PAC_OR&#199;AMENTO_E_CRONOGRAMA_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guesia1\1.engenharia\1.ENGENHARIA\4.Freguesia\Or&#231;amento%20de%20venda\Quantidades\Qtde%20FR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IAS/AppData/Local/Temp/notes452BB1/Quadro%20de%20Custos%20de%20Rodovias%20-%20BNDES%20-%20Vers&#227;o%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-Bm 8"/>
      <sheetName val="Bm 8"/>
      <sheetName val="Rede 8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çamento Global"/>
      <sheetName val="Elétrica"/>
      <sheetName val="Hidrossanitário"/>
      <sheetName val="Genéricos"/>
      <sheetName val="SBLO_PcP-AmpTPS_fora_CLP"/>
      <sheetName val="Orçamento_Global"/>
    </sheetNames>
    <sheetDataSet>
      <sheetData sheetId="0" refreshError="1">
        <row r="38">
          <cell r="D3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</sheetNames>
    <sheetDataSet>
      <sheetData sheetId="0" refreshError="1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PLANILHA QUANTITATIVA"/>
      <sheetName val="CRONOGRAMA FISICO"/>
      <sheetName val="CFF"/>
      <sheetName val="ORÇAMENTO (2)"/>
      <sheetName val="MEDIÇÃO (2)"/>
      <sheetName val="composição_unitária"/>
      <sheetName val="custo_profissional"/>
      <sheetName val="BDI"/>
      <sheetName val="ENC.SOC."/>
      <sheetName val="BDI_MATERIAL"/>
      <sheetName val="CPU"/>
      <sheetName val="CPU (2)"/>
      <sheetName val="INSUMOS_SINAPI_12_14"/>
      <sheetName val="SERVIÇOS_SINAPI_12_14"/>
      <sheetName val="Plan1"/>
      <sheetName val="ORÇAMENTO"/>
      <sheetName val="QCI"/>
      <sheetName val="1.ADM LOCAL"/>
      <sheetName val="2.SER.PRELIM."/>
      <sheetName val="3.DEM. E RET."/>
      <sheetName val="4.COBERTURA"/>
      <sheetName val="5.PAREDES"/>
      <sheetName val="6.REVEST"/>
      <sheetName val="7.PINTURA"/>
      <sheetName val="8.PISOS"/>
      <sheetName val="9.ESQUADRIA"/>
      <sheetName val="10.INST. ELÉTR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"/>
    </sheetNames>
    <sheetDataSet>
      <sheetData sheetId="0">
        <row r="12">
          <cell r="A12" t="str">
            <v>1.00</v>
          </cell>
          <cell r="B12" t="str">
            <v>SERVIÇOS PRELIMINARES</v>
          </cell>
        </row>
        <row r="13">
          <cell r="A13" t="str">
            <v>1.01</v>
          </cell>
          <cell r="B13" t="str">
            <v>Licenças e taxas da obra</v>
          </cell>
          <cell r="C13">
            <v>4</v>
          </cell>
          <cell r="D13" t="str">
            <v>cj</v>
          </cell>
          <cell r="E13">
            <v>460</v>
          </cell>
        </row>
        <row r="14">
          <cell r="A14" t="str">
            <v>1.02</v>
          </cell>
          <cell r="B14" t="str">
            <v>Limpeza do terreno</v>
          </cell>
          <cell r="C14">
            <v>4</v>
          </cell>
          <cell r="D14" t="str">
            <v>m²</v>
          </cell>
          <cell r="E14">
            <v>8.2100000000000009</v>
          </cell>
        </row>
        <row r="15">
          <cell r="A15" t="str">
            <v>1.03</v>
          </cell>
          <cell r="B15" t="str">
            <v>Placa da obra</v>
          </cell>
          <cell r="C15">
            <v>44</v>
          </cell>
          <cell r="D15" t="str">
            <v>ud</v>
          </cell>
          <cell r="E15">
            <v>1</v>
          </cell>
        </row>
        <row r="16">
          <cell r="A16" t="str">
            <v>1.04</v>
          </cell>
          <cell r="B16" t="str">
            <v>Destocamento manual de arvores D30cm</v>
          </cell>
          <cell r="C16">
            <v>4</v>
          </cell>
          <cell r="D16" t="str">
            <v>ud</v>
          </cell>
          <cell r="E16">
            <v>1</v>
          </cell>
        </row>
        <row r="17">
          <cell r="A17" t="str">
            <v>1.05</v>
          </cell>
          <cell r="B17" t="str">
            <v>Locaçao planimetrica de linha</v>
          </cell>
          <cell r="C17">
            <v>4</v>
          </cell>
          <cell r="D17" t="str">
            <v>ml</v>
          </cell>
          <cell r="E17">
            <v>1</v>
          </cell>
        </row>
        <row r="18">
          <cell r="A18">
            <v>0</v>
          </cell>
          <cell r="B18" t="str">
            <v>Locaçao da obra a trena</v>
          </cell>
          <cell r="D18" t="str">
            <v>m²</v>
          </cell>
          <cell r="E18">
            <v>1</v>
          </cell>
        </row>
        <row r="19">
          <cell r="A19">
            <v>0</v>
          </cell>
          <cell r="B19" t="str">
            <v>Locaçao da obra a aparelho</v>
          </cell>
          <cell r="D19" t="str">
            <v>m²</v>
          </cell>
          <cell r="E19">
            <v>1</v>
          </cell>
        </row>
        <row r="20">
          <cell r="A20">
            <v>0</v>
          </cell>
          <cell r="B20" t="str">
            <v>Tapume com chapa de madeirit esp 10mm/ h 2,20</v>
          </cell>
          <cell r="D20" t="str">
            <v>m²</v>
          </cell>
          <cell r="E20">
            <v>1</v>
          </cell>
        </row>
        <row r="21">
          <cell r="A21">
            <v>0</v>
          </cell>
          <cell r="B21" t="str">
            <v>Barracao de madeira</v>
          </cell>
          <cell r="D21" t="str">
            <v>m²</v>
          </cell>
          <cell r="E21">
            <v>1</v>
          </cell>
        </row>
        <row r="22">
          <cell r="A22">
            <v>0</v>
          </cell>
          <cell r="D22" t="str">
            <v>m²</v>
          </cell>
          <cell r="E22">
            <v>1</v>
          </cell>
        </row>
        <row r="23">
          <cell r="A23">
            <v>0</v>
          </cell>
          <cell r="B23" t="str">
            <v>Andaime de madeira</v>
          </cell>
          <cell r="D23" t="str">
            <v>m²</v>
          </cell>
          <cell r="E23">
            <v>1</v>
          </cell>
        </row>
        <row r="24">
          <cell r="A24">
            <v>0</v>
          </cell>
          <cell r="B24" t="str">
            <v>Levantamento planimetrico a trena</v>
          </cell>
          <cell r="D24" t="str">
            <v>m²</v>
          </cell>
          <cell r="E24">
            <v>1</v>
          </cell>
        </row>
        <row r="25">
          <cell r="A25">
            <v>0</v>
          </cell>
          <cell r="B25" t="str">
            <v>Levantamento planimetrico com aparelho</v>
          </cell>
          <cell r="D25" t="str">
            <v>m²</v>
          </cell>
          <cell r="E25">
            <v>1</v>
          </cell>
        </row>
        <row r="26">
          <cell r="A26">
            <v>0</v>
          </cell>
          <cell r="B26" t="str">
            <v>Furo de sondagem ate 15m</v>
          </cell>
          <cell r="D26" t="str">
            <v>ud</v>
          </cell>
          <cell r="E26">
            <v>1</v>
          </cell>
        </row>
        <row r="27">
          <cell r="A27">
            <v>0</v>
          </cell>
          <cell r="B27" t="str">
            <v>Furo de sondagem mais de 15m</v>
          </cell>
          <cell r="D27" t="str">
            <v>ud</v>
          </cell>
          <cell r="E27">
            <v>1</v>
          </cell>
        </row>
        <row r="28">
          <cell r="A28">
            <v>0</v>
          </cell>
          <cell r="E28">
            <v>1</v>
          </cell>
        </row>
        <row r="29">
          <cell r="A29">
            <v>0</v>
          </cell>
          <cell r="E29">
            <v>1</v>
          </cell>
        </row>
        <row r="30">
          <cell r="A30">
            <v>0</v>
          </cell>
          <cell r="E30">
            <v>1</v>
          </cell>
        </row>
        <row r="31">
          <cell r="A31">
            <v>0</v>
          </cell>
          <cell r="E31">
            <v>1</v>
          </cell>
        </row>
        <row r="32">
          <cell r="A32">
            <v>0</v>
          </cell>
          <cell r="E32">
            <v>1</v>
          </cell>
        </row>
        <row r="33">
          <cell r="A33">
            <v>0</v>
          </cell>
          <cell r="E33">
            <v>1</v>
          </cell>
        </row>
        <row r="34">
          <cell r="A34">
            <v>0</v>
          </cell>
          <cell r="B34" t="str">
            <v>DEMOLIÇOES E RETIRADAS</v>
          </cell>
        </row>
        <row r="35">
          <cell r="A35">
            <v>0</v>
          </cell>
          <cell r="B35" t="str">
            <v>Retirada de esquadria com aproveitamento</v>
          </cell>
          <cell r="D35" t="str">
            <v>m²</v>
          </cell>
          <cell r="E35">
            <v>1</v>
          </cell>
        </row>
        <row r="36">
          <cell r="A36">
            <v>0</v>
          </cell>
          <cell r="B36" t="str">
            <v>Retirada de esquadria sem aproveitamento</v>
          </cell>
          <cell r="D36" t="str">
            <v>m²</v>
          </cell>
          <cell r="E36">
            <v>1</v>
          </cell>
        </row>
        <row r="37">
          <cell r="A37">
            <v>0</v>
          </cell>
          <cell r="B37" t="str">
            <v>Demoliçao  forro madeira, incl barroteamento</v>
          </cell>
          <cell r="D37" t="str">
            <v>m²</v>
          </cell>
          <cell r="E37">
            <v>1</v>
          </cell>
        </row>
        <row r="38">
          <cell r="A38">
            <v>0</v>
          </cell>
          <cell r="B38" t="str">
            <v>Demoliçao manual alvenaria tijolo</v>
          </cell>
          <cell r="D38" t="str">
            <v>m³</v>
          </cell>
          <cell r="E38">
            <v>1</v>
          </cell>
        </row>
        <row r="39">
          <cell r="A39">
            <v>0</v>
          </cell>
          <cell r="B39" t="str">
            <v>Demoliçao manual piso madeira c/ retirada vig</v>
          </cell>
          <cell r="D39" t="str">
            <v>m²</v>
          </cell>
          <cell r="E39">
            <v>1</v>
          </cell>
        </row>
        <row r="40">
          <cell r="A40">
            <v>0</v>
          </cell>
          <cell r="B40" t="str">
            <v>Demoliçao manual concreto simples</v>
          </cell>
          <cell r="D40" t="str">
            <v>m³</v>
          </cell>
          <cell r="E40">
            <v>1</v>
          </cell>
        </row>
        <row r="41">
          <cell r="A41">
            <v>0</v>
          </cell>
          <cell r="B41" t="str">
            <v>Remoçao de reboco ou emboço</v>
          </cell>
          <cell r="D41" t="str">
            <v>m²</v>
          </cell>
          <cell r="E41">
            <v>1</v>
          </cell>
        </row>
        <row r="42">
          <cell r="A42">
            <v>0</v>
          </cell>
          <cell r="B42" t="str">
            <v>Demoliçao estrutura em madeira cobertura</v>
          </cell>
          <cell r="D42" t="str">
            <v>m²</v>
          </cell>
          <cell r="E42">
            <v>1</v>
          </cell>
        </row>
        <row r="43">
          <cell r="A43">
            <v>0</v>
          </cell>
          <cell r="B43" t="str">
            <v>Remoçao revestimento ceramico</v>
          </cell>
          <cell r="D43" t="str">
            <v>m²</v>
          </cell>
          <cell r="E43">
            <v>1</v>
          </cell>
        </row>
        <row r="44">
          <cell r="A44">
            <v>0</v>
          </cell>
          <cell r="B44" t="str">
            <v>Demoliçao piso incl cam impermeabilizadora</v>
          </cell>
          <cell r="D44" t="str">
            <v>m²</v>
          </cell>
          <cell r="E44">
            <v>1</v>
          </cell>
        </row>
        <row r="45">
          <cell r="A45">
            <v>0</v>
          </cell>
          <cell r="B45" t="str">
            <v>Remoçao de telha fibrocimento</v>
          </cell>
          <cell r="D45" t="str">
            <v>m²</v>
          </cell>
          <cell r="E45">
            <v>1</v>
          </cell>
        </row>
        <row r="46">
          <cell r="A46">
            <v>0</v>
          </cell>
          <cell r="B46" t="str">
            <v>Remoçao de entulho c equipamento, dist 5km</v>
          </cell>
          <cell r="D46" t="str">
            <v>m³</v>
          </cell>
          <cell r="E46">
            <v>1</v>
          </cell>
        </row>
        <row r="47">
          <cell r="A47">
            <v>0</v>
          </cell>
          <cell r="B47" t="str">
            <v>Remoçao de entulho manualmente</v>
          </cell>
          <cell r="D47" t="str">
            <v>m³</v>
          </cell>
          <cell r="E47">
            <v>1</v>
          </cell>
        </row>
        <row r="48">
          <cell r="A48">
            <v>0</v>
          </cell>
          <cell r="B48" t="str">
            <v>Bota fora manual com DMT 200M</v>
          </cell>
          <cell r="D48" t="str">
            <v>M³</v>
          </cell>
          <cell r="E48">
            <v>1</v>
          </cell>
        </row>
        <row r="49">
          <cell r="A49">
            <v>0</v>
          </cell>
          <cell r="B49" t="str">
            <v>Remoçao de pintura</v>
          </cell>
          <cell r="D49" t="str">
            <v>m²</v>
          </cell>
          <cell r="E49">
            <v>1</v>
          </cell>
        </row>
        <row r="50">
          <cell r="A50">
            <v>0</v>
          </cell>
          <cell r="B50" t="str">
            <v>Retirada de piso em taco madeira</v>
          </cell>
          <cell r="D50" t="str">
            <v>m²</v>
          </cell>
          <cell r="E50">
            <v>1</v>
          </cell>
        </row>
        <row r="51">
          <cell r="A51">
            <v>0</v>
          </cell>
          <cell r="B51" t="str">
            <v>Demoliçao de piso ceramico</v>
          </cell>
          <cell r="D51" t="str">
            <v>m²</v>
          </cell>
          <cell r="E51">
            <v>1</v>
          </cell>
        </row>
        <row r="52">
          <cell r="A52">
            <v>0</v>
          </cell>
          <cell r="B52" t="str">
            <v>Remoçao de telha de barro</v>
          </cell>
          <cell r="D52" t="str">
            <v>m²</v>
          </cell>
          <cell r="E52">
            <v>1</v>
          </cell>
        </row>
        <row r="53">
          <cell r="A53">
            <v>0</v>
          </cell>
          <cell r="B53" t="str">
            <v>Retirada de piso vinilico</v>
          </cell>
          <cell r="D53" t="str">
            <v>m²</v>
          </cell>
          <cell r="E53">
            <v>1</v>
          </cell>
        </row>
        <row r="54">
          <cell r="A54">
            <v>0</v>
          </cell>
          <cell r="B54" t="str">
            <v>Retirada de carpete</v>
          </cell>
          <cell r="D54" t="str">
            <v>m²</v>
          </cell>
          <cell r="E54">
            <v>1</v>
          </cell>
        </row>
        <row r="55">
          <cell r="A55">
            <v>0</v>
          </cell>
          <cell r="B55" t="str">
            <v>Demoliçao de andaimes</v>
          </cell>
          <cell r="D55" t="str">
            <v>m²</v>
          </cell>
          <cell r="E55">
            <v>1</v>
          </cell>
        </row>
        <row r="56">
          <cell r="A56">
            <v>0</v>
          </cell>
          <cell r="B56" t="str">
            <v>Demoliçao de piso cimentado</v>
          </cell>
          <cell r="D56" t="str">
            <v>m²</v>
          </cell>
          <cell r="E56">
            <v>1</v>
          </cell>
        </row>
        <row r="57">
          <cell r="A57">
            <v>0</v>
          </cell>
          <cell r="B57" t="str">
            <v>Remoçao de verniz sobre concreto</v>
          </cell>
          <cell r="D57" t="str">
            <v>m²</v>
          </cell>
          <cell r="E57">
            <v>1</v>
          </cell>
        </row>
        <row r="58">
          <cell r="A58">
            <v>0</v>
          </cell>
          <cell r="B58" t="str">
            <v>Apicoamento de reboco ou cimentado</v>
          </cell>
          <cell r="D58" t="str">
            <v>m²</v>
          </cell>
          <cell r="E58">
            <v>1</v>
          </cell>
        </row>
        <row r="59">
          <cell r="A59">
            <v>0</v>
          </cell>
          <cell r="B59" t="str">
            <v>Apicoamento de concreto</v>
          </cell>
          <cell r="D59" t="str">
            <v>m²</v>
          </cell>
          <cell r="E59">
            <v>1</v>
          </cell>
        </row>
        <row r="60">
          <cell r="A60">
            <v>0</v>
          </cell>
          <cell r="B60" t="str">
            <v>Demoliçao manual de concreto armado</v>
          </cell>
          <cell r="D60" t="str">
            <v>m³</v>
          </cell>
          <cell r="E60">
            <v>1</v>
          </cell>
        </row>
        <row r="61">
          <cell r="A61">
            <v>0</v>
          </cell>
          <cell r="E61">
            <v>1</v>
          </cell>
        </row>
        <row r="62">
          <cell r="A62">
            <v>0</v>
          </cell>
          <cell r="E62">
            <v>1</v>
          </cell>
        </row>
        <row r="63">
          <cell r="A63">
            <v>0</v>
          </cell>
          <cell r="E63">
            <v>1</v>
          </cell>
        </row>
        <row r="64">
          <cell r="A64">
            <v>0</v>
          </cell>
          <cell r="E64">
            <v>1</v>
          </cell>
        </row>
        <row r="65">
          <cell r="A65">
            <v>0</v>
          </cell>
          <cell r="E65">
            <v>1</v>
          </cell>
        </row>
        <row r="66">
          <cell r="A66">
            <v>0</v>
          </cell>
          <cell r="E66">
            <v>1</v>
          </cell>
        </row>
        <row r="67">
          <cell r="A67">
            <v>0</v>
          </cell>
          <cell r="B67" t="str">
            <v>MOVIMENTO DE TERRA</v>
          </cell>
        </row>
        <row r="68">
          <cell r="A68">
            <v>0</v>
          </cell>
          <cell r="B68" t="str">
            <v>Escavaçao manual ate 1,5 m profundidade</v>
          </cell>
          <cell r="D68" t="str">
            <v>m³</v>
          </cell>
          <cell r="E68">
            <v>1</v>
          </cell>
        </row>
        <row r="69">
          <cell r="A69">
            <v>0</v>
          </cell>
          <cell r="B69" t="str">
            <v>Aterro com material fora da obra, incl apiloa</v>
          </cell>
          <cell r="D69" t="str">
            <v>m³</v>
          </cell>
          <cell r="E69">
            <v>1</v>
          </cell>
        </row>
        <row r="70">
          <cell r="A70">
            <v>0</v>
          </cell>
          <cell r="B70" t="str">
            <v>Reaterro compactado</v>
          </cell>
          <cell r="D70" t="str">
            <v>m³</v>
          </cell>
          <cell r="E70">
            <v>1</v>
          </cell>
        </row>
        <row r="71">
          <cell r="A71">
            <v>0</v>
          </cell>
          <cell r="B71" t="str">
            <v>Escavaçao manual para tubulao a ceu aberto</v>
          </cell>
          <cell r="D71" t="str">
            <v>m³</v>
          </cell>
          <cell r="E71">
            <v>1</v>
          </cell>
        </row>
        <row r="72">
          <cell r="A72">
            <v>0</v>
          </cell>
          <cell r="E72">
            <v>1</v>
          </cell>
        </row>
        <row r="73">
          <cell r="A73">
            <v>0</v>
          </cell>
          <cell r="E73">
            <v>1</v>
          </cell>
        </row>
        <row r="74">
          <cell r="A74">
            <v>0</v>
          </cell>
          <cell r="E74">
            <v>1</v>
          </cell>
        </row>
        <row r="75">
          <cell r="A75">
            <v>0</v>
          </cell>
          <cell r="E75">
            <v>1</v>
          </cell>
        </row>
        <row r="76">
          <cell r="A76">
            <v>0</v>
          </cell>
          <cell r="E76">
            <v>1</v>
          </cell>
        </row>
        <row r="77">
          <cell r="A77">
            <v>0</v>
          </cell>
          <cell r="E77">
            <v>1</v>
          </cell>
        </row>
        <row r="78">
          <cell r="A78">
            <v>0</v>
          </cell>
          <cell r="B78" t="str">
            <v>FUNDAÇÕES</v>
          </cell>
        </row>
        <row r="79">
          <cell r="A79">
            <v>0</v>
          </cell>
          <cell r="B79" t="str">
            <v>Fundaçao corrida/bloco c pedra preta, t 1:8</v>
          </cell>
          <cell r="D79" t="str">
            <v>m³</v>
          </cell>
          <cell r="E79">
            <v>1</v>
          </cell>
        </row>
        <row r="80">
          <cell r="A80">
            <v>0</v>
          </cell>
          <cell r="B80" t="str">
            <v>Baldrame em concreto ciclopico com pedra preta, incl forma</v>
          </cell>
          <cell r="D80" t="str">
            <v>m³</v>
          </cell>
          <cell r="E80">
            <v>1</v>
          </cell>
        </row>
        <row r="81">
          <cell r="A81">
            <v>0</v>
          </cell>
          <cell r="B81" t="str">
            <v>Bloco em concreto armado p/ fundaçao, incl forma</v>
          </cell>
          <cell r="D81" t="str">
            <v>m³</v>
          </cell>
          <cell r="E81">
            <v>1</v>
          </cell>
        </row>
        <row r="82">
          <cell r="A82">
            <v>0</v>
          </cell>
          <cell r="B82" t="str">
            <v>Baldrame em concreto simples c/ seixo incl forma mad branca</v>
          </cell>
          <cell r="D82" t="str">
            <v>m³</v>
          </cell>
          <cell r="E82">
            <v>1</v>
          </cell>
        </row>
        <row r="83">
          <cell r="A83">
            <v>0</v>
          </cell>
          <cell r="B83" t="str">
            <v>Tubulao a ceu aberto, conc fck 15 Mpa cintado</v>
          </cell>
          <cell r="D83" t="str">
            <v>m³</v>
          </cell>
          <cell r="E83">
            <v>1</v>
          </cell>
        </row>
        <row r="84">
          <cell r="A84">
            <v>0</v>
          </cell>
          <cell r="B84" t="str">
            <v>Estaca de concreto 25x25cm incxl cravaçao</v>
          </cell>
          <cell r="D84" t="str">
            <v>ml</v>
          </cell>
          <cell r="E84">
            <v>1</v>
          </cell>
        </row>
        <row r="85">
          <cell r="A85">
            <v>0</v>
          </cell>
          <cell r="B85" t="str">
            <v>Estaca de concreto 20x20cm incl cravaçao</v>
          </cell>
          <cell r="D85" t="str">
            <v>ml</v>
          </cell>
          <cell r="E85">
            <v>1</v>
          </cell>
        </row>
        <row r="86">
          <cell r="A86">
            <v>0</v>
          </cell>
          <cell r="B86" t="str">
            <v>Estaca de madeira 25x25 incl cravaçao</v>
          </cell>
          <cell r="D86" t="str">
            <v>ml</v>
          </cell>
          <cell r="E86">
            <v>1</v>
          </cell>
        </row>
        <row r="87">
          <cell r="A87">
            <v>0</v>
          </cell>
          <cell r="E87">
            <v>1</v>
          </cell>
        </row>
        <row r="88">
          <cell r="A88">
            <v>0</v>
          </cell>
          <cell r="E88">
            <v>1</v>
          </cell>
        </row>
        <row r="89">
          <cell r="A89">
            <v>0</v>
          </cell>
          <cell r="E89">
            <v>1</v>
          </cell>
        </row>
        <row r="90">
          <cell r="A90">
            <v>0</v>
          </cell>
          <cell r="E90">
            <v>1</v>
          </cell>
        </row>
        <row r="91">
          <cell r="A91">
            <v>0</v>
          </cell>
          <cell r="E91">
            <v>1</v>
          </cell>
        </row>
        <row r="92">
          <cell r="A92">
            <v>0</v>
          </cell>
          <cell r="E92">
            <v>1</v>
          </cell>
        </row>
        <row r="93">
          <cell r="A93">
            <v>0</v>
          </cell>
          <cell r="B93" t="str">
            <v>ESTRUTURA</v>
          </cell>
        </row>
        <row r="94">
          <cell r="A94">
            <v>0</v>
          </cell>
          <cell r="B94" t="str">
            <v>Concreto com seixo Fck 11 Mpa</v>
          </cell>
          <cell r="D94" t="str">
            <v>m³</v>
          </cell>
          <cell r="E94">
            <v>1</v>
          </cell>
        </row>
        <row r="95">
          <cell r="A95">
            <v>0</v>
          </cell>
          <cell r="B95" t="str">
            <v>Concreto com seixo Fck 13.5 Mpa</v>
          </cell>
          <cell r="D95" t="str">
            <v>m³</v>
          </cell>
          <cell r="E95">
            <v>1</v>
          </cell>
        </row>
        <row r="96">
          <cell r="A96">
            <v>0</v>
          </cell>
          <cell r="B96" t="str">
            <v>Concreto com seixo Fck 15 Mpa</v>
          </cell>
          <cell r="D96" t="str">
            <v>m³</v>
          </cell>
          <cell r="E96">
            <v>1</v>
          </cell>
        </row>
        <row r="97">
          <cell r="A97">
            <v>0</v>
          </cell>
          <cell r="B97" t="str">
            <v>Concreto com seixo Fck 20 Mpa</v>
          </cell>
          <cell r="D97" t="str">
            <v>m³</v>
          </cell>
          <cell r="E97">
            <v>1</v>
          </cell>
        </row>
        <row r="98">
          <cell r="A98">
            <v>0</v>
          </cell>
          <cell r="B98" t="str">
            <v>Concreto com seixo Fck 18 Mpa</v>
          </cell>
          <cell r="D98" t="str">
            <v>m³</v>
          </cell>
          <cell r="E98">
            <v>1</v>
          </cell>
        </row>
        <row r="99">
          <cell r="A99">
            <v>0</v>
          </cell>
          <cell r="B99" t="str">
            <v>Concreto armado Fck 18 Mpa com forma mad branca</v>
          </cell>
          <cell r="D99" t="str">
            <v>m³</v>
          </cell>
          <cell r="E99">
            <v>1</v>
          </cell>
        </row>
        <row r="100">
          <cell r="A100">
            <v>0</v>
          </cell>
          <cell r="B100" t="str">
            <v>Concreto armado Fck 18 Mpa com forma aparente</v>
          </cell>
          <cell r="D100" t="str">
            <v>m³</v>
          </cell>
          <cell r="E100">
            <v>1</v>
          </cell>
        </row>
        <row r="101">
          <cell r="A101">
            <v>0</v>
          </cell>
          <cell r="B101" t="str">
            <v>Concreto armado Fck 13,5 Mpa com forma mad branca</v>
          </cell>
          <cell r="D101" t="str">
            <v>m³</v>
          </cell>
          <cell r="E101">
            <v>1</v>
          </cell>
        </row>
        <row r="102">
          <cell r="A102">
            <v>0</v>
          </cell>
          <cell r="B102" t="str">
            <v>Concreto armado Fck 13,5 Mpa com forma aparente</v>
          </cell>
          <cell r="D102" t="str">
            <v>m³</v>
          </cell>
          <cell r="E102">
            <v>1</v>
          </cell>
        </row>
        <row r="103">
          <cell r="A103">
            <v>0</v>
          </cell>
          <cell r="B103" t="str">
            <v>Concreto ciclopico com pedra preta</v>
          </cell>
          <cell r="D103" t="str">
            <v>m³</v>
          </cell>
          <cell r="E103">
            <v>1</v>
          </cell>
        </row>
        <row r="104">
          <cell r="A104">
            <v>0</v>
          </cell>
          <cell r="B104" t="str">
            <v>Lastro de concreto magro com seixo</v>
          </cell>
          <cell r="D104" t="str">
            <v>m³</v>
          </cell>
          <cell r="E104">
            <v>1</v>
          </cell>
        </row>
        <row r="105">
          <cell r="A105">
            <v>0</v>
          </cell>
          <cell r="B105" t="str">
            <v>Concreto com seixo 9 Mpa</v>
          </cell>
          <cell r="D105" t="str">
            <v>m³</v>
          </cell>
          <cell r="E105">
            <v>1</v>
          </cell>
        </row>
        <row r="106">
          <cell r="A106">
            <v>0</v>
          </cell>
          <cell r="B106" t="str">
            <v>Laje pre- moldada</v>
          </cell>
          <cell r="D106" t="str">
            <v>m²</v>
          </cell>
          <cell r="E106">
            <v>1</v>
          </cell>
        </row>
        <row r="107">
          <cell r="A107">
            <v>0</v>
          </cell>
          <cell r="B107" t="str">
            <v>Concreto armado 20Mpa com forma mad branca</v>
          </cell>
          <cell r="D107" t="str">
            <v>m³</v>
          </cell>
          <cell r="E107">
            <v>1</v>
          </cell>
        </row>
        <row r="108">
          <cell r="A108">
            <v>0</v>
          </cell>
          <cell r="B108" t="str">
            <v>Concreto com seixo Fck 30 Mpa</v>
          </cell>
          <cell r="D108" t="str">
            <v>m³</v>
          </cell>
          <cell r="E108">
            <v>1</v>
          </cell>
        </row>
        <row r="109">
          <cell r="A109">
            <v>0</v>
          </cell>
          <cell r="E109">
            <v>1</v>
          </cell>
        </row>
        <row r="110">
          <cell r="A110">
            <v>0</v>
          </cell>
          <cell r="E110">
            <v>1</v>
          </cell>
        </row>
        <row r="111">
          <cell r="A111">
            <v>0</v>
          </cell>
          <cell r="E111">
            <v>1</v>
          </cell>
        </row>
        <row r="112">
          <cell r="A112">
            <v>0</v>
          </cell>
          <cell r="E112">
            <v>1</v>
          </cell>
        </row>
        <row r="113">
          <cell r="A113">
            <v>0</v>
          </cell>
          <cell r="E113">
            <v>1</v>
          </cell>
        </row>
        <row r="114">
          <cell r="A114">
            <v>0</v>
          </cell>
          <cell r="E114">
            <v>1</v>
          </cell>
        </row>
        <row r="115">
          <cell r="A115">
            <v>0</v>
          </cell>
          <cell r="E115">
            <v>1</v>
          </cell>
        </row>
        <row r="116">
          <cell r="A116">
            <v>0</v>
          </cell>
          <cell r="B116" t="str">
            <v>FORMA/ ARMAÇÃO</v>
          </cell>
        </row>
        <row r="117">
          <cell r="A117">
            <v>0</v>
          </cell>
          <cell r="B117" t="str">
            <v>Forma para concreto aparente- 1 reap</v>
          </cell>
          <cell r="D117" t="str">
            <v>m²</v>
          </cell>
          <cell r="E117">
            <v>1</v>
          </cell>
        </row>
        <row r="118">
          <cell r="A118">
            <v>0</v>
          </cell>
          <cell r="B118" t="str">
            <v>Forma para concreto aparente- 2 reap</v>
          </cell>
          <cell r="D118" t="str">
            <v>m²</v>
          </cell>
          <cell r="E118">
            <v>1</v>
          </cell>
        </row>
        <row r="119">
          <cell r="A119">
            <v>0</v>
          </cell>
          <cell r="B119" t="str">
            <v>Forma com madeira branca</v>
          </cell>
          <cell r="D119" t="str">
            <v>m²</v>
          </cell>
          <cell r="E119">
            <v>1</v>
          </cell>
        </row>
        <row r="120">
          <cell r="A120">
            <v>0</v>
          </cell>
          <cell r="B120" t="str">
            <v>Desforma</v>
          </cell>
          <cell r="D120" t="str">
            <v>m²</v>
          </cell>
          <cell r="E120">
            <v>1</v>
          </cell>
        </row>
        <row r="121">
          <cell r="A121">
            <v>0</v>
          </cell>
          <cell r="B121" t="str">
            <v>Armação para concreto</v>
          </cell>
          <cell r="D121" t="str">
            <v>kg</v>
          </cell>
          <cell r="E121">
            <v>1</v>
          </cell>
        </row>
        <row r="122">
          <cell r="A122">
            <v>0</v>
          </cell>
          <cell r="E122">
            <v>1</v>
          </cell>
        </row>
        <row r="123">
          <cell r="A123">
            <v>0</v>
          </cell>
          <cell r="E123">
            <v>1</v>
          </cell>
        </row>
        <row r="124">
          <cell r="A124">
            <v>0</v>
          </cell>
          <cell r="E124">
            <v>1</v>
          </cell>
        </row>
        <row r="125">
          <cell r="A125">
            <v>0</v>
          </cell>
          <cell r="E125">
            <v>1</v>
          </cell>
        </row>
        <row r="126">
          <cell r="A126">
            <v>0</v>
          </cell>
          <cell r="E126">
            <v>1</v>
          </cell>
        </row>
        <row r="127">
          <cell r="A127">
            <v>0</v>
          </cell>
          <cell r="E127">
            <v>1</v>
          </cell>
        </row>
        <row r="128">
          <cell r="A128">
            <v>0</v>
          </cell>
          <cell r="B128" t="str">
            <v>PILAR</v>
          </cell>
        </row>
        <row r="129">
          <cell r="A129">
            <v>0</v>
          </cell>
          <cell r="B129" t="str">
            <v>Pilar em madeira lei tipo sanduiche,incl chumb/ bloc conc ciclop</v>
          </cell>
          <cell r="D129" t="str">
            <v>ud</v>
          </cell>
          <cell r="E129">
            <v>1</v>
          </cell>
        </row>
        <row r="130">
          <cell r="A130">
            <v>0</v>
          </cell>
          <cell r="B130" t="str">
            <v>Pilar em madeira de lei 6x6", incl bloc conc ciclopico</v>
          </cell>
          <cell r="D130" t="str">
            <v>ud</v>
          </cell>
          <cell r="E130">
            <v>1</v>
          </cell>
        </row>
        <row r="131">
          <cell r="A131">
            <v>0</v>
          </cell>
          <cell r="B131" t="str">
            <v>Pilar em madeira lei tipo sanduiche,incl chumb/ bloc conc ciclop</v>
          </cell>
          <cell r="D131" t="str">
            <v>ud</v>
          </cell>
          <cell r="E131">
            <v>1</v>
          </cell>
        </row>
        <row r="132">
          <cell r="A132">
            <v>0</v>
          </cell>
          <cell r="E132">
            <v>1</v>
          </cell>
        </row>
        <row r="133">
          <cell r="A133">
            <v>0</v>
          </cell>
          <cell r="E133">
            <v>1</v>
          </cell>
        </row>
        <row r="134">
          <cell r="A134">
            <v>0</v>
          </cell>
          <cell r="E134">
            <v>1</v>
          </cell>
        </row>
        <row r="135">
          <cell r="A135">
            <v>0</v>
          </cell>
          <cell r="E135">
            <v>1</v>
          </cell>
        </row>
        <row r="136">
          <cell r="A136">
            <v>0</v>
          </cell>
          <cell r="E136">
            <v>1</v>
          </cell>
        </row>
        <row r="137">
          <cell r="A137">
            <v>0</v>
          </cell>
          <cell r="E137">
            <v>1</v>
          </cell>
        </row>
        <row r="138">
          <cell r="A138">
            <v>0</v>
          </cell>
          <cell r="E138">
            <v>1</v>
          </cell>
        </row>
        <row r="139">
          <cell r="A139">
            <v>0</v>
          </cell>
          <cell r="B139" t="str">
            <v>PAREDES E PAINEIS</v>
          </cell>
        </row>
        <row r="140">
          <cell r="A140">
            <v>0</v>
          </cell>
          <cell r="B140" t="str">
            <v>Alvenaria tijolo de barro a singelo</v>
          </cell>
          <cell r="D140" t="str">
            <v>m²</v>
          </cell>
          <cell r="E140">
            <v>1</v>
          </cell>
        </row>
        <row r="141">
          <cell r="A141">
            <v>0</v>
          </cell>
          <cell r="B141" t="str">
            <v>Alvenaria tijolo de barro a cutelo</v>
          </cell>
          <cell r="D141" t="str">
            <v>m²</v>
          </cell>
          <cell r="E141">
            <v>1</v>
          </cell>
        </row>
        <row r="142">
          <cell r="A142">
            <v>0</v>
          </cell>
          <cell r="B142" t="str">
            <v>Alvenaria bloco de cimento maciço</v>
          </cell>
          <cell r="D142" t="str">
            <v>m²</v>
          </cell>
          <cell r="E142">
            <v>1</v>
          </cell>
        </row>
        <row r="143">
          <cell r="A143">
            <v>0</v>
          </cell>
          <cell r="B143" t="str">
            <v>Combogo de cimento 20x20x10cm</v>
          </cell>
          <cell r="D143" t="str">
            <v>m²</v>
          </cell>
          <cell r="E143">
            <v>1</v>
          </cell>
        </row>
        <row r="144">
          <cell r="A144">
            <v>0</v>
          </cell>
          <cell r="B144" t="str">
            <v>Combogo ceramico 20x20x10cm</v>
          </cell>
          <cell r="D144" t="str">
            <v>m²</v>
          </cell>
          <cell r="E144">
            <v>1</v>
          </cell>
        </row>
        <row r="145">
          <cell r="A145">
            <v>0</v>
          </cell>
          <cell r="B145" t="str">
            <v>Elemento vazado 1/2 tijolo 15x15x10cm</v>
          </cell>
          <cell r="D145" t="str">
            <v>m²</v>
          </cell>
          <cell r="E145">
            <v>1</v>
          </cell>
        </row>
        <row r="146">
          <cell r="A146">
            <v>0</v>
          </cell>
          <cell r="B146" t="str">
            <v>Painel em ch compensada com formica, com est de madeira</v>
          </cell>
          <cell r="D146" t="str">
            <v>m²</v>
          </cell>
          <cell r="E146">
            <v>1</v>
          </cell>
        </row>
        <row r="147">
          <cell r="A147">
            <v>0</v>
          </cell>
          <cell r="B147" t="str">
            <v>Painel em chapa compensada com formica 2 lados c estru madeira</v>
          </cell>
          <cell r="D147" t="str">
            <v>m²</v>
          </cell>
          <cell r="E147">
            <v>1</v>
          </cell>
        </row>
        <row r="148">
          <cell r="A148">
            <v>0</v>
          </cell>
          <cell r="B148" t="str">
            <v>Painel em tabua macheada - 1 face</v>
          </cell>
          <cell r="D148" t="str">
            <v>m²</v>
          </cell>
          <cell r="E148">
            <v>1</v>
          </cell>
        </row>
        <row r="149">
          <cell r="A149">
            <v>0</v>
          </cell>
          <cell r="B149" t="str">
            <v>Alvenaria estrutural articulada armada</v>
          </cell>
          <cell r="D149" t="str">
            <v>m²</v>
          </cell>
          <cell r="E149">
            <v>1</v>
          </cell>
        </row>
        <row r="150">
          <cell r="A150">
            <v>0</v>
          </cell>
          <cell r="B150" t="str">
            <v>Divisoria divilux perfil em aluminio/ miolo celular- painel cego</v>
          </cell>
          <cell r="D150" t="str">
            <v>m²</v>
          </cell>
          <cell r="E150">
            <v>1</v>
          </cell>
        </row>
        <row r="151">
          <cell r="A151">
            <v>0</v>
          </cell>
          <cell r="B151" t="str">
            <v>Fechamento de vao com tela f galv fio 10#2"</v>
          </cell>
          <cell r="D151" t="str">
            <v>m²</v>
          </cell>
          <cell r="E151">
            <v>1</v>
          </cell>
        </row>
        <row r="152">
          <cell r="A152">
            <v>0</v>
          </cell>
          <cell r="B152" t="str">
            <v>Alvenaria de elevaçao com bloco vidro 20x20x10cm</v>
          </cell>
          <cell r="D152" t="str">
            <v>m²</v>
          </cell>
          <cell r="E152">
            <v>1</v>
          </cell>
        </row>
        <row r="153">
          <cell r="A153">
            <v>0</v>
          </cell>
          <cell r="B153" t="str">
            <v>Combogo de vidro 10x10x20cm</v>
          </cell>
          <cell r="D153" t="str">
            <v>m²</v>
          </cell>
          <cell r="E153">
            <v>1</v>
          </cell>
        </row>
        <row r="154">
          <cell r="A154">
            <v>0</v>
          </cell>
          <cell r="B154" t="str">
            <v>Divisoria de gesso acartonado- colocado</v>
          </cell>
          <cell r="D154" t="str">
            <v>m²</v>
          </cell>
          <cell r="E154">
            <v>1</v>
          </cell>
        </row>
        <row r="155">
          <cell r="A155">
            <v>0</v>
          </cell>
          <cell r="E155">
            <v>1</v>
          </cell>
        </row>
        <row r="156">
          <cell r="A156">
            <v>0</v>
          </cell>
          <cell r="E156">
            <v>1</v>
          </cell>
        </row>
        <row r="157">
          <cell r="A157">
            <v>0</v>
          </cell>
          <cell r="E157">
            <v>1</v>
          </cell>
        </row>
        <row r="158">
          <cell r="A158">
            <v>0</v>
          </cell>
          <cell r="E158">
            <v>1</v>
          </cell>
        </row>
        <row r="159">
          <cell r="A159">
            <v>0</v>
          </cell>
          <cell r="E159">
            <v>1</v>
          </cell>
        </row>
        <row r="160">
          <cell r="A160">
            <v>0</v>
          </cell>
          <cell r="E160">
            <v>1</v>
          </cell>
        </row>
        <row r="161">
          <cell r="A161">
            <v>0</v>
          </cell>
          <cell r="E161">
            <v>1</v>
          </cell>
        </row>
        <row r="162">
          <cell r="A162">
            <v>0</v>
          </cell>
          <cell r="E162">
            <v>1</v>
          </cell>
        </row>
        <row r="163">
          <cell r="A163">
            <v>0</v>
          </cell>
          <cell r="B163" t="str">
            <v>COBERTURA</v>
          </cell>
        </row>
        <row r="164">
          <cell r="A164">
            <v>0</v>
          </cell>
          <cell r="B164" t="str">
            <v>Tesoura madeira de lei vao 6 m</v>
          </cell>
          <cell r="D164" t="str">
            <v>ud</v>
          </cell>
          <cell r="E164">
            <v>1</v>
          </cell>
        </row>
        <row r="165">
          <cell r="A165">
            <v>0</v>
          </cell>
          <cell r="B165" t="str">
            <v>Tesoura madeira de lei vao 8 m</v>
          </cell>
          <cell r="D165" t="str">
            <v>ud</v>
          </cell>
          <cell r="E165">
            <v>1</v>
          </cell>
        </row>
        <row r="166">
          <cell r="A166">
            <v>0</v>
          </cell>
          <cell r="B166" t="str">
            <v>Tesoura madeira de lei vao 12 m</v>
          </cell>
          <cell r="D166" t="str">
            <v>ud</v>
          </cell>
          <cell r="E166">
            <v>1</v>
          </cell>
        </row>
        <row r="167">
          <cell r="A167">
            <v>0</v>
          </cell>
          <cell r="B167" t="str">
            <v>Encaibramento e ripamento</v>
          </cell>
          <cell r="D167" t="str">
            <v>m²</v>
          </cell>
          <cell r="E167">
            <v>1</v>
          </cell>
        </row>
        <row r="168">
          <cell r="A168">
            <v>0</v>
          </cell>
          <cell r="B168" t="str">
            <v>Estrutura em madeira de lei para telha de barro- pç aparelhada</v>
          </cell>
          <cell r="D168" t="str">
            <v>m²</v>
          </cell>
          <cell r="E168">
            <v>1</v>
          </cell>
        </row>
        <row r="169">
          <cell r="A169">
            <v>0</v>
          </cell>
          <cell r="B169" t="str">
            <v>Estrutura em madeira de lei para telha de barro- pç serrada</v>
          </cell>
          <cell r="D169" t="str">
            <v>m²</v>
          </cell>
          <cell r="E169">
            <v>1</v>
          </cell>
        </row>
        <row r="170">
          <cell r="A170">
            <v>0</v>
          </cell>
          <cell r="B170" t="str">
            <v>Estrutura em madeira p fibrocimento- pç aparelhada</v>
          </cell>
          <cell r="D170" t="str">
            <v>m²</v>
          </cell>
          <cell r="E170">
            <v>1</v>
          </cell>
        </row>
        <row r="171">
          <cell r="A171">
            <v>0</v>
          </cell>
          <cell r="B171" t="str">
            <v>Estrutura em madeira p fibrocimento- pç serrada</v>
          </cell>
          <cell r="D171" t="str">
            <v>m²</v>
          </cell>
          <cell r="E171">
            <v>1</v>
          </cell>
        </row>
        <row r="172">
          <cell r="A172">
            <v>0</v>
          </cell>
          <cell r="B172" t="str">
            <v>Ripamento</v>
          </cell>
          <cell r="D172" t="str">
            <v>m²</v>
          </cell>
          <cell r="E172">
            <v>1</v>
          </cell>
        </row>
        <row r="173">
          <cell r="A173">
            <v>0</v>
          </cell>
          <cell r="B173" t="str">
            <v>Estrutura metalica para cobertura</v>
          </cell>
          <cell r="D173" t="str">
            <v>m²</v>
          </cell>
          <cell r="E173">
            <v>1</v>
          </cell>
        </row>
        <row r="174">
          <cell r="A174">
            <v>0</v>
          </cell>
          <cell r="B174" t="str">
            <v>Estrutura metalica para cobertura- telha leve</v>
          </cell>
          <cell r="D174" t="str">
            <v>m²</v>
          </cell>
          <cell r="E174">
            <v>1</v>
          </cell>
        </row>
        <row r="175">
          <cell r="A175">
            <v>0</v>
          </cell>
          <cell r="E175">
            <v>1</v>
          </cell>
        </row>
        <row r="176">
          <cell r="A176">
            <v>0</v>
          </cell>
          <cell r="E176">
            <v>1</v>
          </cell>
        </row>
        <row r="177">
          <cell r="A177">
            <v>0</v>
          </cell>
          <cell r="E177">
            <v>1</v>
          </cell>
        </row>
        <row r="178">
          <cell r="A178">
            <v>0</v>
          </cell>
          <cell r="E178">
            <v>1</v>
          </cell>
        </row>
        <row r="179">
          <cell r="A179">
            <v>0</v>
          </cell>
          <cell r="E179">
            <v>1</v>
          </cell>
        </row>
        <row r="180">
          <cell r="A180">
            <v>0</v>
          </cell>
          <cell r="B180" t="str">
            <v>TELHAMENTO</v>
          </cell>
        </row>
        <row r="181">
          <cell r="A181">
            <v>0</v>
          </cell>
          <cell r="B181" t="str">
            <v>Cobertura-telha de barro paulista</v>
          </cell>
          <cell r="D181" t="str">
            <v>m²</v>
          </cell>
          <cell r="E181">
            <v>1</v>
          </cell>
        </row>
        <row r="182">
          <cell r="A182">
            <v>0</v>
          </cell>
          <cell r="B182" t="str">
            <v>Cobertura-telha de barro tipo capa canal</v>
          </cell>
          <cell r="D182" t="str">
            <v>m²</v>
          </cell>
          <cell r="E182">
            <v>1</v>
          </cell>
        </row>
        <row r="183">
          <cell r="A183">
            <v>0</v>
          </cell>
          <cell r="B183" t="str">
            <v>Cobertura-telha plana francesa</v>
          </cell>
          <cell r="D183" t="str">
            <v>m²</v>
          </cell>
          <cell r="E183">
            <v>1</v>
          </cell>
        </row>
        <row r="184">
          <cell r="A184">
            <v>0</v>
          </cell>
          <cell r="B184" t="str">
            <v>Cobertura-telha plan</v>
          </cell>
          <cell r="D184" t="str">
            <v>m²</v>
          </cell>
          <cell r="E184">
            <v>1</v>
          </cell>
        </row>
        <row r="185">
          <cell r="A185">
            <v>0</v>
          </cell>
          <cell r="B185" t="str">
            <v>Cobertura-telha fibrocimento esp 6 mm</v>
          </cell>
          <cell r="D185" t="str">
            <v>m²</v>
          </cell>
          <cell r="E185">
            <v>1</v>
          </cell>
        </row>
        <row r="186">
          <cell r="A186">
            <v>0</v>
          </cell>
          <cell r="B186" t="str">
            <v>Cobertura-telha fibrocimento esp 8 mm</v>
          </cell>
          <cell r="D186" t="str">
            <v>m²</v>
          </cell>
          <cell r="E186">
            <v>1</v>
          </cell>
        </row>
        <row r="187">
          <cell r="A187">
            <v>0</v>
          </cell>
          <cell r="B187" t="str">
            <v>Cobertura-telha kalhetao esp 8 mm</v>
          </cell>
          <cell r="D187" t="str">
            <v>m²</v>
          </cell>
          <cell r="E187">
            <v>1</v>
          </cell>
        </row>
        <row r="188">
          <cell r="A188">
            <v>0</v>
          </cell>
          <cell r="B188" t="str">
            <v>Cobertura-telha maxiplac esp 6mm</v>
          </cell>
          <cell r="D188" t="str">
            <v>m²</v>
          </cell>
          <cell r="E188">
            <v>1</v>
          </cell>
        </row>
        <row r="189">
          <cell r="A189">
            <v>0</v>
          </cell>
          <cell r="B189" t="str">
            <v>Cobertura-telha fibrotex esp 4mm</v>
          </cell>
          <cell r="D189" t="str">
            <v>m²</v>
          </cell>
          <cell r="E189">
            <v>1</v>
          </cell>
        </row>
        <row r="190">
          <cell r="A190">
            <v>0</v>
          </cell>
          <cell r="B190" t="str">
            <v>Cobertura-telha vidro</v>
          </cell>
          <cell r="D190" t="str">
            <v>m²</v>
          </cell>
          <cell r="E190">
            <v>1</v>
          </cell>
        </row>
        <row r="191">
          <cell r="A191">
            <v>0</v>
          </cell>
          <cell r="B191" t="str">
            <v>Cobertura-telha aluminio trapezoidal esp 0,5mm</v>
          </cell>
          <cell r="D191" t="str">
            <v>m²</v>
          </cell>
          <cell r="E191">
            <v>1</v>
          </cell>
        </row>
        <row r="192">
          <cell r="A192">
            <v>0</v>
          </cell>
          <cell r="B192" t="str">
            <v>Cobertura-telha translucida fibra de vidro</v>
          </cell>
          <cell r="D192" t="str">
            <v>m²</v>
          </cell>
          <cell r="E192">
            <v>1</v>
          </cell>
        </row>
        <row r="193">
          <cell r="A193">
            <v>0</v>
          </cell>
          <cell r="B193" t="str">
            <v>Cobertura-telha de aluminio ondulada esp 0,5mm</v>
          </cell>
          <cell r="D193" t="str">
            <v>m²</v>
          </cell>
          <cell r="E193">
            <v>1</v>
          </cell>
        </row>
        <row r="194">
          <cell r="A194">
            <v>0</v>
          </cell>
          <cell r="B194" t="str">
            <v>Cobertura-telha asfaltica</v>
          </cell>
          <cell r="D194" t="str">
            <v>m²</v>
          </cell>
          <cell r="E194">
            <v>1</v>
          </cell>
        </row>
        <row r="195">
          <cell r="A195">
            <v>0</v>
          </cell>
          <cell r="E195">
            <v>1</v>
          </cell>
        </row>
        <row r="196">
          <cell r="E196">
            <v>1</v>
          </cell>
        </row>
        <row r="197">
          <cell r="E197">
            <v>1</v>
          </cell>
        </row>
        <row r="198">
          <cell r="A198">
            <v>0</v>
          </cell>
          <cell r="E198">
            <v>1</v>
          </cell>
        </row>
        <row r="199">
          <cell r="A199">
            <v>0</v>
          </cell>
          <cell r="E199">
            <v>1</v>
          </cell>
        </row>
        <row r="200">
          <cell r="A200">
            <v>0</v>
          </cell>
          <cell r="E200">
            <v>1</v>
          </cell>
        </row>
        <row r="201">
          <cell r="A201">
            <v>0</v>
          </cell>
          <cell r="B201" t="str">
            <v>CALHAS/ CUMEEIRAS</v>
          </cell>
        </row>
        <row r="202">
          <cell r="A202">
            <v>0</v>
          </cell>
          <cell r="B202" t="str">
            <v>Cumeeira de barro</v>
          </cell>
          <cell r="D202" t="str">
            <v>ml</v>
          </cell>
          <cell r="E202">
            <v>1</v>
          </cell>
        </row>
        <row r="203">
          <cell r="A203">
            <v>0</v>
          </cell>
          <cell r="B203" t="str">
            <v>Cumeeira em fibrocimento, esp 6mm</v>
          </cell>
          <cell r="D203" t="str">
            <v>ml</v>
          </cell>
          <cell r="E203">
            <v>1</v>
          </cell>
        </row>
        <row r="204">
          <cell r="A204">
            <v>0</v>
          </cell>
          <cell r="B204" t="str">
            <v>Cumeeira plana fibrotex esp 4 mm</v>
          </cell>
          <cell r="D204" t="str">
            <v>ml</v>
          </cell>
          <cell r="E204">
            <v>1</v>
          </cell>
        </row>
        <row r="205">
          <cell r="A205">
            <v>0</v>
          </cell>
          <cell r="B205" t="str">
            <v>Cumeeira aluminio esp 0.8 mm</v>
          </cell>
          <cell r="D205" t="str">
            <v>ml</v>
          </cell>
          <cell r="E205">
            <v>1</v>
          </cell>
        </row>
        <row r="206">
          <cell r="A206">
            <v>0</v>
          </cell>
          <cell r="B206" t="str">
            <v>Calha em chapa galvanizada</v>
          </cell>
          <cell r="D206" t="str">
            <v>ml</v>
          </cell>
          <cell r="E206">
            <v>1</v>
          </cell>
        </row>
        <row r="207">
          <cell r="A207">
            <v>0</v>
          </cell>
          <cell r="B207" t="str">
            <v>Calha em Pvc -1/2 cana 100mm</v>
          </cell>
          <cell r="D207" t="str">
            <v>ml</v>
          </cell>
          <cell r="E207">
            <v>1</v>
          </cell>
        </row>
        <row r="208">
          <cell r="A208">
            <v>0</v>
          </cell>
          <cell r="B208" t="str">
            <v>Rincão em chapa galvanizada, larg 1 m</v>
          </cell>
          <cell r="D208" t="str">
            <v>ml</v>
          </cell>
          <cell r="E208">
            <v>1</v>
          </cell>
        </row>
        <row r="209">
          <cell r="A209">
            <v>0</v>
          </cell>
          <cell r="B209" t="str">
            <v>Encaliçamento de telha ceramica- beiral- cumeeira</v>
          </cell>
          <cell r="D209" t="str">
            <v>ml</v>
          </cell>
          <cell r="E209">
            <v>1</v>
          </cell>
        </row>
        <row r="210">
          <cell r="A210">
            <v>0</v>
          </cell>
          <cell r="B210" t="str">
            <v>Cumeeira asfaltica</v>
          </cell>
          <cell r="D210" t="str">
            <v>ml</v>
          </cell>
          <cell r="E210">
            <v>1</v>
          </cell>
        </row>
        <row r="211">
          <cell r="A211">
            <v>0</v>
          </cell>
          <cell r="E211">
            <v>1</v>
          </cell>
        </row>
        <row r="212">
          <cell r="A212">
            <v>0</v>
          </cell>
          <cell r="E212">
            <v>1</v>
          </cell>
        </row>
        <row r="213">
          <cell r="A213">
            <v>0</v>
          </cell>
          <cell r="E213">
            <v>1</v>
          </cell>
        </row>
        <row r="214">
          <cell r="A214">
            <v>0</v>
          </cell>
          <cell r="E214">
            <v>1</v>
          </cell>
        </row>
        <row r="215">
          <cell r="A215">
            <v>0</v>
          </cell>
          <cell r="E215">
            <v>1</v>
          </cell>
        </row>
        <row r="216">
          <cell r="A216">
            <v>0</v>
          </cell>
          <cell r="B216" t="str">
            <v>IMPERMEABILIZAÇÕES/ TRATAMENTOS</v>
          </cell>
        </row>
        <row r="217">
          <cell r="A217">
            <v>0</v>
          </cell>
          <cell r="B217" t="str">
            <v>Impermeabilizaçao para baldrame-igol 2+sika 1</v>
          </cell>
          <cell r="D217" t="str">
            <v>m²</v>
          </cell>
          <cell r="E217">
            <v>1</v>
          </cell>
        </row>
        <row r="218">
          <cell r="A218">
            <v>0</v>
          </cell>
          <cell r="B218" t="str">
            <v>Impermeabilização para madeira c carbolineum</v>
          </cell>
          <cell r="D218" t="str">
            <v>m²</v>
          </cell>
          <cell r="E218">
            <v>1</v>
          </cell>
        </row>
        <row r="219">
          <cell r="A219">
            <v>0</v>
          </cell>
          <cell r="B219" t="str">
            <v>Impermeabilizaçao de laje- cimento+areia</v>
          </cell>
          <cell r="D219" t="str">
            <v>m²</v>
          </cell>
          <cell r="E219">
            <v>1</v>
          </cell>
        </row>
        <row r="220">
          <cell r="A220">
            <v>0</v>
          </cell>
          <cell r="B220" t="str">
            <v xml:space="preserve">Impermeabilizaçao lajes/ calhas- igolflex+sika </v>
          </cell>
          <cell r="D220" t="str">
            <v>m²</v>
          </cell>
          <cell r="E220">
            <v>1</v>
          </cell>
        </row>
        <row r="221">
          <cell r="A221">
            <v>0</v>
          </cell>
          <cell r="B221" t="str">
            <v>Impermeabilizaçao rebaixos banheiros- tinta asfaltica</v>
          </cell>
          <cell r="D221" t="str">
            <v>m²</v>
          </cell>
          <cell r="E221">
            <v>1</v>
          </cell>
        </row>
        <row r="222">
          <cell r="A222">
            <v>0</v>
          </cell>
          <cell r="B222" t="str">
            <v>Impermeabilizaçao de reservatorios- igol a+sika 1</v>
          </cell>
          <cell r="D222" t="str">
            <v>m²</v>
          </cell>
          <cell r="E222">
            <v>1</v>
          </cell>
        </row>
        <row r="223">
          <cell r="A223">
            <v>0</v>
          </cell>
          <cell r="B223" t="str">
            <v>Impermeabilizaçao de jardineiras  -igol 2+sika 1</v>
          </cell>
          <cell r="D223" t="str">
            <v>m²</v>
          </cell>
          <cell r="E223">
            <v>1</v>
          </cell>
        </row>
        <row r="224">
          <cell r="A224">
            <v>0</v>
          </cell>
          <cell r="B224" t="str">
            <v>Aplicaçao de igol A sobre conc/ alvenaria- 3 demaos</v>
          </cell>
          <cell r="D224" t="str">
            <v>m²</v>
          </cell>
          <cell r="E224">
            <v>1</v>
          </cell>
        </row>
        <row r="225">
          <cell r="A225">
            <v>0</v>
          </cell>
          <cell r="B225" t="str">
            <v>Aplicaçao de conservado p sobre conc/ alvenaria</v>
          </cell>
          <cell r="D225" t="str">
            <v>m²</v>
          </cell>
          <cell r="E225">
            <v>1</v>
          </cell>
        </row>
        <row r="226">
          <cell r="A226">
            <v>0</v>
          </cell>
          <cell r="B226" t="str">
            <v>Aplicaçao de neutrol sobre conc /alvenaria</v>
          </cell>
          <cell r="D226" t="str">
            <v>m²</v>
          </cell>
          <cell r="E226">
            <v>1</v>
          </cell>
        </row>
        <row r="227">
          <cell r="A227">
            <v>0</v>
          </cell>
          <cell r="B227" t="str">
            <v>Reboco impermeabilizado, traço 1:6:2 com sika 1</v>
          </cell>
          <cell r="D227" t="str">
            <v>m²</v>
          </cell>
          <cell r="E227">
            <v>1</v>
          </cell>
        </row>
        <row r="228">
          <cell r="A228">
            <v>0</v>
          </cell>
          <cell r="B228" t="str">
            <v>Impermeabilizaçao com vedacit normal</v>
          </cell>
          <cell r="D228" t="str">
            <v>m²</v>
          </cell>
          <cell r="E228">
            <v>1</v>
          </cell>
        </row>
        <row r="229">
          <cell r="A229">
            <v>0</v>
          </cell>
          <cell r="B229" t="str">
            <v>Descupinizaçao</v>
          </cell>
          <cell r="D229" t="str">
            <v>m²</v>
          </cell>
          <cell r="E229">
            <v>1</v>
          </cell>
        </row>
        <row r="230">
          <cell r="A230">
            <v>0</v>
          </cell>
          <cell r="B230" t="str">
            <v>Aplicaçao de carbolastico sobre concreto- 2 demaos</v>
          </cell>
          <cell r="D230" t="str">
            <v>m²</v>
          </cell>
          <cell r="E230">
            <v>1</v>
          </cell>
        </row>
        <row r="231">
          <cell r="A231">
            <v>0</v>
          </cell>
          <cell r="B231" t="str">
            <v>Aplicaçao de sika top 107 sobre concreto/ alvenaria/ ferragens</v>
          </cell>
          <cell r="D231" t="str">
            <v>m²</v>
          </cell>
          <cell r="E231">
            <v>1</v>
          </cell>
        </row>
        <row r="232">
          <cell r="A232">
            <v>0</v>
          </cell>
          <cell r="B232" t="str">
            <v>Manta asfaltica com filme de aluminio</v>
          </cell>
          <cell r="D232" t="str">
            <v>m²</v>
          </cell>
          <cell r="E232">
            <v>1</v>
          </cell>
        </row>
        <row r="233">
          <cell r="A233">
            <v>0</v>
          </cell>
          <cell r="B233" t="str">
            <v>Manta asfaltica sbs 4mm com filme polietileno</v>
          </cell>
          <cell r="D233" t="str">
            <v>m²</v>
          </cell>
          <cell r="E233">
            <v>1</v>
          </cell>
        </row>
        <row r="234">
          <cell r="A234">
            <v>0</v>
          </cell>
          <cell r="B234" t="str">
            <v>Manta asfaltica sbs 3mm com filme polietileno</v>
          </cell>
          <cell r="D234" t="str">
            <v>m²</v>
          </cell>
          <cell r="E234">
            <v>1</v>
          </cell>
        </row>
        <row r="235">
          <cell r="A235">
            <v>0</v>
          </cell>
          <cell r="E235">
            <v>1</v>
          </cell>
        </row>
        <row r="236">
          <cell r="A236">
            <v>0</v>
          </cell>
          <cell r="E236">
            <v>1</v>
          </cell>
        </row>
        <row r="237">
          <cell r="A237">
            <v>0</v>
          </cell>
          <cell r="E237">
            <v>1</v>
          </cell>
        </row>
        <row r="238">
          <cell r="A238">
            <v>0</v>
          </cell>
          <cell r="E238">
            <v>1</v>
          </cell>
        </row>
        <row r="239">
          <cell r="A239">
            <v>0</v>
          </cell>
          <cell r="E239">
            <v>1</v>
          </cell>
        </row>
        <row r="240">
          <cell r="A240">
            <v>0</v>
          </cell>
          <cell r="E240">
            <v>1</v>
          </cell>
        </row>
        <row r="241">
          <cell r="A241">
            <v>0</v>
          </cell>
          <cell r="E241">
            <v>1</v>
          </cell>
        </row>
        <row r="242">
          <cell r="A242">
            <v>0</v>
          </cell>
          <cell r="E242">
            <v>1</v>
          </cell>
        </row>
        <row r="243">
          <cell r="A243">
            <v>0</v>
          </cell>
          <cell r="B243" t="str">
            <v>ESQUADRIAS MADEIRA</v>
          </cell>
        </row>
        <row r="244">
          <cell r="A244">
            <v>0</v>
          </cell>
          <cell r="B244" t="str">
            <v>Porta de mad comp c/ caix simples e alisar</v>
          </cell>
          <cell r="D244" t="str">
            <v>m²</v>
          </cell>
          <cell r="E244">
            <v>1</v>
          </cell>
        </row>
        <row r="245">
          <cell r="A245">
            <v>0</v>
          </cell>
          <cell r="B245" t="str">
            <v>Porta de mad comp c/ caix simples, aduela, alisar</v>
          </cell>
          <cell r="D245" t="str">
            <v>m²</v>
          </cell>
          <cell r="E245">
            <v>1</v>
          </cell>
        </row>
        <row r="246">
          <cell r="A246">
            <v>0</v>
          </cell>
          <cell r="B246" t="str">
            <v>Porta madeira trabalhada com caix, aduela, alisar</v>
          </cell>
          <cell r="D246" t="str">
            <v>m²</v>
          </cell>
          <cell r="E246">
            <v>1</v>
          </cell>
        </row>
        <row r="247">
          <cell r="A247">
            <v>0</v>
          </cell>
          <cell r="B247" t="str">
            <v>Esquadria de madeira com caix, esp 3 cm</v>
          </cell>
          <cell r="D247" t="str">
            <v>m²</v>
          </cell>
          <cell r="E247">
            <v>1</v>
          </cell>
        </row>
        <row r="248">
          <cell r="A248">
            <v>0</v>
          </cell>
          <cell r="B248" t="str">
            <v>Esquadria de madeira com caixilhos, aduela, alisar, esp 3 cm</v>
          </cell>
          <cell r="D248" t="str">
            <v>m²</v>
          </cell>
          <cell r="E248">
            <v>1</v>
          </cell>
        </row>
        <row r="249">
          <cell r="A249">
            <v>0</v>
          </cell>
          <cell r="B249" t="str">
            <v>Esquadria mad veneziana movel c/ caix simples e alisar</v>
          </cell>
          <cell r="D249" t="str">
            <v>m²</v>
          </cell>
          <cell r="E249">
            <v>1</v>
          </cell>
        </row>
        <row r="250">
          <cell r="A250">
            <v>0</v>
          </cell>
          <cell r="B250" t="str">
            <v>Porta em mad comp revest formica c/ caix simples</v>
          </cell>
          <cell r="D250" t="str">
            <v>m²</v>
          </cell>
          <cell r="E250">
            <v>1</v>
          </cell>
        </row>
        <row r="251">
          <cell r="A251">
            <v>0</v>
          </cell>
          <cell r="B251" t="str">
            <v>Esquadria mad veneziana fixa c/ caix simples</v>
          </cell>
          <cell r="D251" t="str">
            <v>m²</v>
          </cell>
          <cell r="E251">
            <v>1</v>
          </cell>
        </row>
        <row r="252">
          <cell r="A252">
            <v>0</v>
          </cell>
          <cell r="B252" t="str">
            <v>Porta em madeira lambrizada</v>
          </cell>
          <cell r="D252" t="str">
            <v>m²</v>
          </cell>
          <cell r="E252">
            <v>1</v>
          </cell>
        </row>
        <row r="253">
          <cell r="A253">
            <v>0</v>
          </cell>
          <cell r="B253" t="str">
            <v>Janela em madeira lambrizada</v>
          </cell>
          <cell r="D253" t="str">
            <v>m²</v>
          </cell>
          <cell r="E253">
            <v>1</v>
          </cell>
        </row>
        <row r="254">
          <cell r="A254">
            <v>0</v>
          </cell>
          <cell r="E254">
            <v>1</v>
          </cell>
        </row>
        <row r="255">
          <cell r="A255">
            <v>0</v>
          </cell>
          <cell r="E255">
            <v>1</v>
          </cell>
        </row>
        <row r="256">
          <cell r="A256">
            <v>0</v>
          </cell>
          <cell r="E256">
            <v>1</v>
          </cell>
        </row>
        <row r="257">
          <cell r="A257">
            <v>0</v>
          </cell>
          <cell r="B257" t="str">
            <v>ESQUADRIA DE FERRO</v>
          </cell>
        </row>
        <row r="258">
          <cell r="A258">
            <v>0</v>
          </cell>
          <cell r="B258" t="str">
            <v>Portao de ferro de 1/2' c ferragens, incl pintura anticorrosiva</v>
          </cell>
          <cell r="D258" t="str">
            <v>m²</v>
          </cell>
          <cell r="E258">
            <v>1</v>
          </cell>
        </row>
        <row r="259">
          <cell r="A259">
            <v>0</v>
          </cell>
          <cell r="B259" t="str">
            <v>Grade de ferro de 1/2" incl pintura anticorrosiva</v>
          </cell>
          <cell r="D259" t="str">
            <v>m²</v>
          </cell>
          <cell r="E259">
            <v>1</v>
          </cell>
        </row>
        <row r="260">
          <cell r="A260">
            <v>0</v>
          </cell>
          <cell r="B260" t="str">
            <v>Portao de ferro de 5/8" c ferragens, incl o=pintura anticorrosiva</v>
          </cell>
          <cell r="D260" t="str">
            <v>m²</v>
          </cell>
          <cell r="E260">
            <v>1</v>
          </cell>
        </row>
        <row r="261">
          <cell r="A261">
            <v>0</v>
          </cell>
          <cell r="B261" t="str">
            <v>Grade de ferro de 5/8", incl pintura anticorrosiva</v>
          </cell>
          <cell r="D261" t="str">
            <v>m²</v>
          </cell>
          <cell r="E261">
            <v>1</v>
          </cell>
        </row>
        <row r="262">
          <cell r="A262">
            <v>0</v>
          </cell>
          <cell r="B262" t="str">
            <v>Grade de ferro 7/8", incl pintura anticorrosiva</v>
          </cell>
          <cell r="D262" t="str">
            <v>m²</v>
          </cell>
          <cell r="E262">
            <v>1</v>
          </cell>
        </row>
        <row r="263">
          <cell r="A263">
            <v>0</v>
          </cell>
          <cell r="B263" t="str">
            <v>Portao de ferro 7/8" =, incl pintura anticorrosiva</v>
          </cell>
          <cell r="D263" t="str">
            <v>m²</v>
          </cell>
          <cell r="E263">
            <v>1</v>
          </cell>
        </row>
        <row r="264">
          <cell r="A264">
            <v>0</v>
          </cell>
          <cell r="B264" t="str">
            <v>Grade de ferro de 3/4", incl pintura anticorrosiva</v>
          </cell>
          <cell r="D264" t="str">
            <v>m²</v>
          </cell>
          <cell r="E264">
            <v>1</v>
          </cell>
        </row>
        <row r="265">
          <cell r="A265">
            <v>0</v>
          </cell>
          <cell r="B265" t="str">
            <v>Esquadria de ferro tipo basculante, incl pint anti corrosiva</v>
          </cell>
          <cell r="D265" t="str">
            <v>m²</v>
          </cell>
          <cell r="E265">
            <v>1</v>
          </cell>
        </row>
        <row r="266">
          <cell r="A266">
            <v>0</v>
          </cell>
          <cell r="B266" t="str">
            <v>Porta de aço esteira de enrolar c ferragens, incl pint anticorrosiva</v>
          </cell>
          <cell r="D266" t="str">
            <v>m²</v>
          </cell>
          <cell r="E266">
            <v>1</v>
          </cell>
        </row>
        <row r="267">
          <cell r="A267">
            <v>0</v>
          </cell>
          <cell r="B267" t="str">
            <v>Grade sanfonada, incl pintura anticorrosiva</v>
          </cell>
          <cell r="D267" t="str">
            <v>m²</v>
          </cell>
          <cell r="E267">
            <v>1</v>
          </cell>
        </row>
        <row r="268">
          <cell r="A268">
            <v>0</v>
          </cell>
          <cell r="B268" t="str">
            <v>Portao tubo/tela arame galv com ferragens, incl pintura anticorrosiva</v>
          </cell>
          <cell r="D268" t="str">
            <v>m²</v>
          </cell>
          <cell r="E268">
            <v>1</v>
          </cell>
        </row>
        <row r="269">
          <cell r="A269">
            <v>0</v>
          </cell>
          <cell r="E269">
            <v>1</v>
          </cell>
        </row>
        <row r="270">
          <cell r="A270">
            <v>0</v>
          </cell>
          <cell r="E270">
            <v>1</v>
          </cell>
        </row>
        <row r="271">
          <cell r="A271">
            <v>0</v>
          </cell>
          <cell r="E271">
            <v>1</v>
          </cell>
        </row>
        <row r="272">
          <cell r="A272">
            <v>0</v>
          </cell>
          <cell r="E272">
            <v>1</v>
          </cell>
        </row>
        <row r="273">
          <cell r="A273">
            <v>0</v>
          </cell>
          <cell r="E273">
            <v>1</v>
          </cell>
        </row>
        <row r="274">
          <cell r="A274">
            <v>0</v>
          </cell>
          <cell r="E274">
            <v>1</v>
          </cell>
        </row>
        <row r="275">
          <cell r="A275">
            <v>0</v>
          </cell>
          <cell r="E275">
            <v>1</v>
          </cell>
        </row>
        <row r="276">
          <cell r="A276">
            <v>0</v>
          </cell>
          <cell r="E276">
            <v>1</v>
          </cell>
        </row>
        <row r="277">
          <cell r="A277">
            <v>0</v>
          </cell>
          <cell r="B277" t="str">
            <v>FERRAGENS</v>
          </cell>
        </row>
        <row r="278">
          <cell r="A278">
            <v>0</v>
          </cell>
          <cell r="B278" t="str">
            <v>Ferragens para porta externa- 1 folha</v>
          </cell>
          <cell r="D278" t="str">
            <v>cj</v>
          </cell>
          <cell r="E278">
            <v>1</v>
          </cell>
        </row>
        <row r="279">
          <cell r="A279">
            <v>0</v>
          </cell>
          <cell r="B279" t="str">
            <v>Ferragens para porta externa- 2 folhas c ferrolho</v>
          </cell>
          <cell r="D279" t="str">
            <v>cj</v>
          </cell>
          <cell r="E279">
            <v>1</v>
          </cell>
        </row>
        <row r="280">
          <cell r="A280">
            <v>0</v>
          </cell>
          <cell r="B280" t="str">
            <v>Ferragens para porta interna- 1 folha</v>
          </cell>
          <cell r="D280" t="str">
            <v>cj</v>
          </cell>
          <cell r="E280">
            <v>1</v>
          </cell>
        </row>
        <row r="281">
          <cell r="A281">
            <v>0</v>
          </cell>
          <cell r="B281" t="str">
            <v>Ferragens para porta interna- 2 folhas c ferrolho</v>
          </cell>
          <cell r="D281" t="str">
            <v>cj</v>
          </cell>
          <cell r="E281">
            <v>1</v>
          </cell>
        </row>
        <row r="282">
          <cell r="A282">
            <v>0</v>
          </cell>
          <cell r="B282" t="str">
            <v>Ferragens para porta banheiro</v>
          </cell>
          <cell r="D282" t="str">
            <v>cj</v>
          </cell>
          <cell r="E282">
            <v>1</v>
          </cell>
        </row>
        <row r="283">
          <cell r="A283">
            <v>0</v>
          </cell>
          <cell r="B283" t="str">
            <v>Ferragens para janela 1 folha com cremone</v>
          </cell>
          <cell r="D283" t="str">
            <v>cj</v>
          </cell>
          <cell r="E283">
            <v>1</v>
          </cell>
        </row>
        <row r="284">
          <cell r="A284">
            <v>0</v>
          </cell>
          <cell r="B284" t="str">
            <v>Ferragens para janela -2 folhas com cremone</v>
          </cell>
          <cell r="D284" t="str">
            <v>cj</v>
          </cell>
          <cell r="E284">
            <v>1</v>
          </cell>
        </row>
        <row r="285">
          <cell r="A285">
            <v>0</v>
          </cell>
          <cell r="B285" t="str">
            <v>Ferragens para janela pivotante</v>
          </cell>
          <cell r="D285" t="str">
            <v>cj</v>
          </cell>
          <cell r="E285">
            <v>1</v>
          </cell>
        </row>
        <row r="286">
          <cell r="A286">
            <v>0</v>
          </cell>
          <cell r="B286" t="str">
            <v>Ferragens para janela -1 folha com ferrolho</v>
          </cell>
          <cell r="D286" t="str">
            <v>cj</v>
          </cell>
          <cell r="E286">
            <v>1</v>
          </cell>
        </row>
        <row r="287">
          <cell r="A287">
            <v>0</v>
          </cell>
          <cell r="B287" t="str">
            <v>Ferragens para janela -2 folha com ferrolho</v>
          </cell>
          <cell r="D287" t="str">
            <v>cj</v>
          </cell>
          <cell r="E287">
            <v>1</v>
          </cell>
        </row>
        <row r="288">
          <cell r="A288">
            <v>0</v>
          </cell>
          <cell r="B288" t="str">
            <v>Ferragens para janela de correr</v>
          </cell>
          <cell r="D288" t="str">
            <v>cj</v>
          </cell>
          <cell r="E288">
            <v>1</v>
          </cell>
        </row>
        <row r="289">
          <cell r="A289">
            <v>0</v>
          </cell>
          <cell r="B289" t="str">
            <v>Ferragens para balancim c haste e punho ferro</v>
          </cell>
          <cell r="D289" t="str">
            <v>cj</v>
          </cell>
          <cell r="E289">
            <v>1</v>
          </cell>
        </row>
        <row r="290">
          <cell r="A290">
            <v>0</v>
          </cell>
          <cell r="E290">
            <v>1</v>
          </cell>
        </row>
        <row r="291">
          <cell r="A291">
            <v>0</v>
          </cell>
          <cell r="E291">
            <v>1</v>
          </cell>
        </row>
        <row r="292">
          <cell r="A292">
            <v>0</v>
          </cell>
          <cell r="E292">
            <v>1</v>
          </cell>
        </row>
        <row r="293">
          <cell r="A293">
            <v>0</v>
          </cell>
          <cell r="E293">
            <v>1</v>
          </cell>
        </row>
        <row r="294">
          <cell r="A294">
            <v>0</v>
          </cell>
          <cell r="B294" t="str">
            <v>REVESTIMENTOS</v>
          </cell>
        </row>
        <row r="295">
          <cell r="A295">
            <v>0</v>
          </cell>
          <cell r="B295" t="str">
            <v>Argamassa de cimento, areia,barro, traço 1:6:2</v>
          </cell>
          <cell r="D295" t="str">
            <v>m³</v>
          </cell>
          <cell r="E295">
            <v>1</v>
          </cell>
        </row>
        <row r="296">
          <cell r="A296">
            <v>0</v>
          </cell>
          <cell r="B296" t="str">
            <v>Argamassa no traço 1:5:1</v>
          </cell>
          <cell r="D296" t="str">
            <v>m³</v>
          </cell>
          <cell r="E296">
            <v>1</v>
          </cell>
        </row>
        <row r="297">
          <cell r="A297">
            <v>0</v>
          </cell>
          <cell r="B297" t="str">
            <v>Argamassa cimento, areia, traço 1:2 para impermeabiliz</v>
          </cell>
          <cell r="D297" t="str">
            <v>m³</v>
          </cell>
          <cell r="E297">
            <v>1</v>
          </cell>
        </row>
        <row r="298">
          <cell r="A298">
            <v>0</v>
          </cell>
          <cell r="B298" t="str">
            <v>Argamassa cimento, reia, traço 1:4</v>
          </cell>
          <cell r="D298" t="str">
            <v>m³</v>
          </cell>
          <cell r="E298">
            <v>1</v>
          </cell>
        </row>
        <row r="299">
          <cell r="A299">
            <v>0</v>
          </cell>
          <cell r="B299" t="str">
            <v>Argamassa cimento, reia, traço 1:6</v>
          </cell>
          <cell r="D299" t="str">
            <v>m³</v>
          </cell>
          <cell r="E299">
            <v>1</v>
          </cell>
        </row>
        <row r="300">
          <cell r="A300">
            <v>0</v>
          </cell>
          <cell r="B300" t="str">
            <v>Chapisco de cimento, areia, traço 1:3</v>
          </cell>
          <cell r="D300" t="str">
            <v>m²</v>
          </cell>
          <cell r="E300">
            <v>1</v>
          </cell>
        </row>
        <row r="301">
          <cell r="A301">
            <v>0</v>
          </cell>
          <cell r="B301" t="str">
            <v>Emboço com arg no traço 1:6:2</v>
          </cell>
          <cell r="D301" t="str">
            <v>m²</v>
          </cell>
          <cell r="E301">
            <v>1</v>
          </cell>
        </row>
        <row r="302">
          <cell r="A302">
            <v>0</v>
          </cell>
          <cell r="B302" t="str">
            <v>Reboco com argamassa, traço 1:6:2</v>
          </cell>
          <cell r="D302" t="str">
            <v>m²</v>
          </cell>
          <cell r="E302">
            <v>1</v>
          </cell>
        </row>
        <row r="303">
          <cell r="A303">
            <v>0</v>
          </cell>
          <cell r="B303" t="str">
            <v>Carapinha com argamassa traço 1:4</v>
          </cell>
          <cell r="D303" t="str">
            <v>m²</v>
          </cell>
          <cell r="E303">
            <v>1</v>
          </cell>
        </row>
        <row r="304">
          <cell r="A304">
            <v>0</v>
          </cell>
          <cell r="B304" t="str">
            <v>Azulejo branco 15x15</v>
          </cell>
          <cell r="D304" t="str">
            <v>m²</v>
          </cell>
          <cell r="E304">
            <v>1</v>
          </cell>
        </row>
        <row r="305">
          <cell r="A305">
            <v>0</v>
          </cell>
          <cell r="B305" t="str">
            <v>Azulejo decorado15x15</v>
          </cell>
          <cell r="D305" t="str">
            <v>m²</v>
          </cell>
          <cell r="E305">
            <v>1</v>
          </cell>
        </row>
        <row r="306">
          <cell r="A306">
            <v>0</v>
          </cell>
          <cell r="B306" t="str">
            <v>Compensado com formica sobre estrutura madeira</v>
          </cell>
          <cell r="D306" t="str">
            <v>m²</v>
          </cell>
          <cell r="E306">
            <v>1</v>
          </cell>
        </row>
        <row r="307">
          <cell r="A307">
            <v>0</v>
          </cell>
          <cell r="B307" t="str">
            <v>Pastilhas decoradas</v>
          </cell>
          <cell r="D307" t="str">
            <v>m²</v>
          </cell>
          <cell r="E307">
            <v>1</v>
          </cell>
        </row>
        <row r="308">
          <cell r="A308">
            <v>0</v>
          </cell>
          <cell r="B308" t="str">
            <v>Reboco estanhado</v>
          </cell>
          <cell r="D308" t="str">
            <v>m²</v>
          </cell>
          <cell r="E308">
            <v>1</v>
          </cell>
        </row>
        <row r="309">
          <cell r="A309">
            <v>0</v>
          </cell>
          <cell r="B309" t="str">
            <v>Ceramica terregres 10x10 cm</v>
          </cell>
          <cell r="D309" t="str">
            <v>m²</v>
          </cell>
          <cell r="E309">
            <v>1</v>
          </cell>
        </row>
        <row r="310">
          <cell r="A310">
            <v>0</v>
          </cell>
          <cell r="B310" t="str">
            <v>Ceramica 20x20 cm</v>
          </cell>
          <cell r="D310" t="str">
            <v>m²</v>
          </cell>
          <cell r="E310">
            <v>1</v>
          </cell>
        </row>
        <row r="311">
          <cell r="A311">
            <v>0</v>
          </cell>
          <cell r="B311" t="str">
            <v>Granito, esp 2 cm</v>
          </cell>
          <cell r="D311" t="str">
            <v>m²</v>
          </cell>
          <cell r="E311">
            <v>1</v>
          </cell>
        </row>
        <row r="312">
          <cell r="A312">
            <v>0</v>
          </cell>
          <cell r="E312">
            <v>1</v>
          </cell>
        </row>
        <row r="313">
          <cell r="A313">
            <v>0</v>
          </cell>
          <cell r="E313">
            <v>1</v>
          </cell>
        </row>
        <row r="314">
          <cell r="A314">
            <v>0</v>
          </cell>
          <cell r="E314">
            <v>1</v>
          </cell>
        </row>
        <row r="315">
          <cell r="A315">
            <v>0</v>
          </cell>
          <cell r="E315">
            <v>1</v>
          </cell>
        </row>
        <row r="316">
          <cell r="A316">
            <v>0</v>
          </cell>
          <cell r="E316">
            <v>1</v>
          </cell>
        </row>
        <row r="317">
          <cell r="A317">
            <v>0</v>
          </cell>
          <cell r="E317">
            <v>1</v>
          </cell>
        </row>
        <row r="318">
          <cell r="A318">
            <v>0</v>
          </cell>
          <cell r="E318">
            <v>1</v>
          </cell>
        </row>
        <row r="319">
          <cell r="A319">
            <v>0</v>
          </cell>
          <cell r="E319">
            <v>1</v>
          </cell>
        </row>
        <row r="320">
          <cell r="A320">
            <v>0</v>
          </cell>
          <cell r="E320">
            <v>1</v>
          </cell>
        </row>
        <row r="321">
          <cell r="A321">
            <v>0</v>
          </cell>
          <cell r="E321">
            <v>1</v>
          </cell>
        </row>
        <row r="322">
          <cell r="A322">
            <v>0</v>
          </cell>
          <cell r="E322">
            <v>1</v>
          </cell>
        </row>
        <row r="323">
          <cell r="A323">
            <v>0</v>
          </cell>
          <cell r="E323">
            <v>1</v>
          </cell>
        </row>
        <row r="324">
          <cell r="A324">
            <v>0</v>
          </cell>
          <cell r="E324">
            <v>1</v>
          </cell>
        </row>
        <row r="325">
          <cell r="A325">
            <v>0</v>
          </cell>
          <cell r="E325">
            <v>1</v>
          </cell>
        </row>
        <row r="326">
          <cell r="A326">
            <v>0</v>
          </cell>
          <cell r="E326">
            <v>1</v>
          </cell>
        </row>
        <row r="327">
          <cell r="A327">
            <v>0</v>
          </cell>
          <cell r="E327">
            <v>1</v>
          </cell>
        </row>
        <row r="328">
          <cell r="A328">
            <v>0</v>
          </cell>
          <cell r="B328" t="str">
            <v>RODAPÉS/ SOLEIRAS/PEITORIS</v>
          </cell>
        </row>
        <row r="329">
          <cell r="A329">
            <v>0</v>
          </cell>
          <cell r="B329" t="str">
            <v>Peitoril em marmore branco, esp 3 cm</v>
          </cell>
          <cell r="D329" t="str">
            <v>m²</v>
          </cell>
          <cell r="E329">
            <v>1</v>
          </cell>
        </row>
        <row r="330">
          <cell r="A330">
            <v>0</v>
          </cell>
          <cell r="B330" t="str">
            <v>Rodape em madeira de lei, h 7 cm</v>
          </cell>
          <cell r="D330" t="str">
            <v>ml</v>
          </cell>
          <cell r="E330">
            <v>1</v>
          </cell>
        </row>
        <row r="331">
          <cell r="A331">
            <v>0</v>
          </cell>
          <cell r="B331" t="str">
            <v>Rodape em cimentado</v>
          </cell>
          <cell r="D331" t="str">
            <v>ml</v>
          </cell>
          <cell r="E331">
            <v>1</v>
          </cell>
        </row>
        <row r="332">
          <cell r="A332">
            <v>0</v>
          </cell>
          <cell r="B332" t="str">
            <v>Rodape ceramico</v>
          </cell>
          <cell r="D332" t="str">
            <v>ml</v>
          </cell>
          <cell r="E332">
            <v>1</v>
          </cell>
        </row>
        <row r="333">
          <cell r="A333">
            <v>0</v>
          </cell>
          <cell r="B333" t="str">
            <v>Soleira em marmore branco, esp 2 cm</v>
          </cell>
          <cell r="D333" t="str">
            <v>m²</v>
          </cell>
          <cell r="E333">
            <v>1</v>
          </cell>
        </row>
        <row r="334">
          <cell r="A334">
            <v>0</v>
          </cell>
          <cell r="B334" t="str">
            <v>Soleira em marmore de cor, esp 2 cm</v>
          </cell>
          <cell r="D334" t="str">
            <v>m²</v>
          </cell>
          <cell r="E334">
            <v>1</v>
          </cell>
        </row>
        <row r="335">
          <cell r="A335">
            <v>0</v>
          </cell>
          <cell r="B335" t="str">
            <v>Rodape em paviflex</v>
          </cell>
          <cell r="D335" t="str">
            <v>ml</v>
          </cell>
          <cell r="E335">
            <v>1</v>
          </cell>
        </row>
        <row r="336">
          <cell r="A336">
            <v>0</v>
          </cell>
          <cell r="B336" t="str">
            <v>Rodape ceramico</v>
          </cell>
          <cell r="D336" t="str">
            <v>ml</v>
          </cell>
          <cell r="E336">
            <v>1</v>
          </cell>
        </row>
        <row r="337">
          <cell r="A337">
            <v>0</v>
          </cell>
          <cell r="B337" t="str">
            <v>Rodape em granito esp 2 cm</v>
          </cell>
          <cell r="D337" t="str">
            <v>ml</v>
          </cell>
          <cell r="E337">
            <v>1</v>
          </cell>
        </row>
        <row r="338">
          <cell r="A338">
            <v>0</v>
          </cell>
          <cell r="B338" t="str">
            <v>Rodape em korodur, incl polimento</v>
          </cell>
          <cell r="D338" t="str">
            <v>ml</v>
          </cell>
          <cell r="E338">
            <v>1</v>
          </cell>
        </row>
        <row r="339">
          <cell r="A339">
            <v>0</v>
          </cell>
          <cell r="B339" t="str">
            <v>Peitoril em granito com rebaixo, esp 3 cm</v>
          </cell>
          <cell r="D339" t="str">
            <v>m²</v>
          </cell>
          <cell r="E339">
            <v>1</v>
          </cell>
        </row>
        <row r="340">
          <cell r="A340">
            <v>0</v>
          </cell>
          <cell r="B340" t="str">
            <v>Soleira e peitoril granito preto, esp 2 cm</v>
          </cell>
          <cell r="D340" t="str">
            <v>m²</v>
          </cell>
          <cell r="E340">
            <v>1</v>
          </cell>
        </row>
        <row r="341">
          <cell r="A341">
            <v>0</v>
          </cell>
          <cell r="E341">
            <v>1</v>
          </cell>
        </row>
        <row r="342">
          <cell r="A342">
            <v>0</v>
          </cell>
          <cell r="E342">
            <v>1</v>
          </cell>
        </row>
        <row r="343">
          <cell r="A343">
            <v>0</v>
          </cell>
          <cell r="B343" t="str">
            <v>PISOS</v>
          </cell>
        </row>
        <row r="344">
          <cell r="A344">
            <v>0</v>
          </cell>
          <cell r="B344" t="str">
            <v>Camada inmpermeabilizadora, esp 10cm com pedra preta, inc sika 1</v>
          </cell>
          <cell r="D344" t="str">
            <v>m²</v>
          </cell>
          <cell r="E344">
            <v>1</v>
          </cell>
        </row>
        <row r="345">
          <cell r="A345">
            <v>0</v>
          </cell>
          <cell r="B345" t="str">
            <v>Camada regularizadora, traço 1:4</v>
          </cell>
          <cell r="D345" t="str">
            <v>m²</v>
          </cell>
          <cell r="E345">
            <v>1</v>
          </cell>
        </row>
        <row r="346">
          <cell r="A346">
            <v>0</v>
          </cell>
          <cell r="B346" t="str">
            <v>Concreto simples com seixo, esp 5 cm, traço 1:2:3</v>
          </cell>
          <cell r="D346" t="str">
            <v>m²</v>
          </cell>
          <cell r="E346">
            <v>1</v>
          </cell>
        </row>
        <row r="347">
          <cell r="A347">
            <v>0</v>
          </cell>
          <cell r="B347" t="str">
            <v>Cimentado liso esp 2cm, traço 1:3</v>
          </cell>
          <cell r="D347" t="str">
            <v>m²</v>
          </cell>
          <cell r="E347">
            <v>1</v>
          </cell>
        </row>
        <row r="348">
          <cell r="A348">
            <v>0</v>
          </cell>
          <cell r="B348" t="str">
            <v>Lajota ceramica 20x30 lisa</v>
          </cell>
          <cell r="D348" t="str">
            <v>m²</v>
          </cell>
          <cell r="E348">
            <v>1</v>
          </cell>
        </row>
        <row r="349">
          <cell r="A349">
            <v>0</v>
          </cell>
          <cell r="B349" t="str">
            <v>Lajota ceramica 20x30 cm decorada</v>
          </cell>
          <cell r="D349" t="str">
            <v>m²</v>
          </cell>
          <cell r="E349">
            <v>1</v>
          </cell>
        </row>
        <row r="350">
          <cell r="A350">
            <v>0</v>
          </cell>
          <cell r="B350" t="str">
            <v>Marmore de cor esp 3 cm</v>
          </cell>
          <cell r="D350" t="str">
            <v>m²</v>
          </cell>
          <cell r="E350">
            <v>1</v>
          </cell>
        </row>
        <row r="351">
          <cell r="A351">
            <v>0</v>
          </cell>
          <cell r="B351" t="str">
            <v>Marmore branco, esp 3 cm</v>
          </cell>
          <cell r="D351" t="str">
            <v>m²</v>
          </cell>
          <cell r="E351">
            <v>1</v>
          </cell>
        </row>
        <row r="352">
          <cell r="A352">
            <v>0</v>
          </cell>
          <cell r="B352" t="str">
            <v>Lajota ceramica 30x30cm PEI 4</v>
          </cell>
          <cell r="D352" t="str">
            <v>m²</v>
          </cell>
          <cell r="E352">
            <v>1</v>
          </cell>
        </row>
        <row r="353">
          <cell r="A353">
            <v>0</v>
          </cell>
          <cell r="B353" t="str">
            <v>Taco em madeira lei</v>
          </cell>
          <cell r="D353" t="str">
            <v>m²</v>
          </cell>
          <cell r="E353">
            <v>1</v>
          </cell>
        </row>
        <row r="354">
          <cell r="A354">
            <v>0</v>
          </cell>
          <cell r="B354" t="str">
            <v>Paviflex, assente na cola</v>
          </cell>
          <cell r="D354" t="str">
            <v>m²</v>
          </cell>
          <cell r="E354">
            <v>1</v>
          </cell>
        </row>
        <row r="355">
          <cell r="A355">
            <v>0</v>
          </cell>
          <cell r="B355" t="str">
            <v>Tabua macheada 6 1/2x7/8" ipe ou jatoba, incl cam regularizadora</v>
          </cell>
          <cell r="D355" t="str">
            <v>m²</v>
          </cell>
          <cell r="E355">
            <v>1</v>
          </cell>
        </row>
        <row r="356">
          <cell r="A356">
            <v>0</v>
          </cell>
          <cell r="B356" t="str">
            <v>Granilite, incl polimento</v>
          </cell>
          <cell r="D356" t="str">
            <v>m²</v>
          </cell>
          <cell r="E356">
            <v>1</v>
          </cell>
        </row>
        <row r="357">
          <cell r="A357">
            <v>0</v>
          </cell>
          <cell r="B357" t="str">
            <v>Plurigoma, assente na cola</v>
          </cell>
          <cell r="D357" t="str">
            <v>m²</v>
          </cell>
          <cell r="E357">
            <v>1</v>
          </cell>
        </row>
        <row r="358">
          <cell r="A358">
            <v>0</v>
          </cell>
          <cell r="B358" t="str">
            <v>Empedramento com pedra preta argamassada</v>
          </cell>
          <cell r="D358" t="str">
            <v>m²</v>
          </cell>
          <cell r="E358">
            <v>1</v>
          </cell>
        </row>
        <row r="359">
          <cell r="A359">
            <v>0</v>
          </cell>
          <cell r="B359" t="str">
            <v>Cimentado liso com junta de madeira</v>
          </cell>
          <cell r="D359" t="str">
            <v>m²</v>
          </cell>
          <cell r="E359">
            <v>1</v>
          </cell>
        </row>
        <row r="360">
          <cell r="A360">
            <v>0</v>
          </cell>
          <cell r="B360" t="str">
            <v>Korodur esp 8 mm, incl polimento</v>
          </cell>
          <cell r="D360" t="str">
            <v>m²</v>
          </cell>
          <cell r="E360">
            <v>1</v>
          </cell>
        </row>
        <row r="361">
          <cell r="A361">
            <v>0</v>
          </cell>
          <cell r="B361" t="str">
            <v>Lajota ceramica 30x30</v>
          </cell>
          <cell r="D361" t="str">
            <v>m²</v>
          </cell>
          <cell r="E361">
            <v>1</v>
          </cell>
        </row>
        <row r="362">
          <cell r="A362">
            <v>0</v>
          </cell>
          <cell r="B362" t="str">
            <v>Cimentado liso com junta plastica</v>
          </cell>
          <cell r="D362" t="str">
            <v>m²</v>
          </cell>
          <cell r="E362">
            <v>1</v>
          </cell>
        </row>
        <row r="363">
          <cell r="A363">
            <v>0</v>
          </cell>
          <cell r="B363" t="str">
            <v>Cimentado queimado</v>
          </cell>
          <cell r="D363" t="str">
            <v>m²</v>
          </cell>
          <cell r="E363">
            <v>1</v>
          </cell>
        </row>
        <row r="364">
          <cell r="A364">
            <v>0</v>
          </cell>
          <cell r="B364" t="str">
            <v>Carpete esp 4 mm</v>
          </cell>
          <cell r="D364" t="str">
            <v>m²</v>
          </cell>
          <cell r="E364">
            <v>1</v>
          </cell>
        </row>
        <row r="365">
          <cell r="A365">
            <v>0</v>
          </cell>
          <cell r="B365" t="str">
            <v>Calçada incl alicerce, baldrame e concreto com junta seca</v>
          </cell>
          <cell r="D365" t="str">
            <v>m²</v>
          </cell>
          <cell r="E365">
            <v>1</v>
          </cell>
        </row>
        <row r="366">
          <cell r="A366">
            <v>0</v>
          </cell>
          <cell r="B366" t="str">
            <v>Lajota ceramica 30x30 tipo terragres</v>
          </cell>
          <cell r="D366" t="str">
            <v>m²</v>
          </cell>
          <cell r="E366">
            <v>1</v>
          </cell>
        </row>
        <row r="367">
          <cell r="A367">
            <v>0</v>
          </cell>
          <cell r="B367" t="str">
            <v>Camada impermeabilizadora esp 10 cm com seixo</v>
          </cell>
          <cell r="D367" t="str">
            <v>m²</v>
          </cell>
          <cell r="E367">
            <v>1</v>
          </cell>
        </row>
        <row r="368">
          <cell r="A368">
            <v>0</v>
          </cell>
          <cell r="B368" t="str">
            <v>Granito preto esp 2 cm</v>
          </cell>
          <cell r="D368" t="str">
            <v>m²</v>
          </cell>
          <cell r="E368">
            <v>1</v>
          </cell>
        </row>
        <row r="369">
          <cell r="A369">
            <v>0</v>
          </cell>
          <cell r="B369" t="str">
            <v>Placa pre moldada concreto simples</v>
          </cell>
          <cell r="D369" t="str">
            <v>m²</v>
          </cell>
          <cell r="E369">
            <v>1</v>
          </cell>
        </row>
        <row r="370">
          <cell r="A370">
            <v>0</v>
          </cell>
          <cell r="B370" t="str">
            <v>Concreto com seixo e junta seca esp 10cm</v>
          </cell>
          <cell r="D370" t="str">
            <v>m²</v>
          </cell>
          <cell r="E370">
            <v>1</v>
          </cell>
        </row>
        <row r="371">
          <cell r="A371">
            <v>0</v>
          </cell>
          <cell r="B371" t="str">
            <v>Granito juparana esp 2 cm</v>
          </cell>
          <cell r="D371" t="str">
            <v>m²</v>
          </cell>
          <cell r="E371">
            <v>1</v>
          </cell>
        </row>
        <row r="372">
          <cell r="A372">
            <v>0</v>
          </cell>
          <cell r="B372" t="str">
            <v>Pedra s tome</v>
          </cell>
          <cell r="D372" t="str">
            <v>m²</v>
          </cell>
          <cell r="E372">
            <v>1</v>
          </cell>
        </row>
        <row r="373">
          <cell r="A373">
            <v>0</v>
          </cell>
          <cell r="B373" t="str">
            <v>Ardosia</v>
          </cell>
          <cell r="D373" t="str">
            <v>m²</v>
          </cell>
          <cell r="E373">
            <v>1</v>
          </cell>
        </row>
        <row r="374">
          <cell r="A374">
            <v>0</v>
          </cell>
          <cell r="B374" t="str">
            <v>Lajota porcelanato natural</v>
          </cell>
          <cell r="D374" t="str">
            <v>m²</v>
          </cell>
          <cell r="E374">
            <v>1</v>
          </cell>
        </row>
        <row r="375">
          <cell r="A375">
            <v>0</v>
          </cell>
          <cell r="B375" t="str">
            <v>Tabua macheada 6 1/2x7/8" cumaru ou similar, incl cam regularizadora</v>
          </cell>
          <cell r="D375" t="str">
            <v>m²</v>
          </cell>
          <cell r="E375">
            <v>1</v>
          </cell>
        </row>
        <row r="376">
          <cell r="A376">
            <v>0</v>
          </cell>
          <cell r="E376">
            <v>1</v>
          </cell>
        </row>
        <row r="377">
          <cell r="A377">
            <v>0</v>
          </cell>
          <cell r="E377">
            <v>1</v>
          </cell>
        </row>
        <row r="378">
          <cell r="A378">
            <v>0</v>
          </cell>
          <cell r="E378">
            <v>1</v>
          </cell>
        </row>
        <row r="379">
          <cell r="A379">
            <v>0</v>
          </cell>
          <cell r="E379">
            <v>1</v>
          </cell>
        </row>
        <row r="380">
          <cell r="A380">
            <v>0</v>
          </cell>
          <cell r="E380">
            <v>1</v>
          </cell>
        </row>
        <row r="381">
          <cell r="A381">
            <v>0</v>
          </cell>
          <cell r="E381">
            <v>1</v>
          </cell>
        </row>
        <row r="382">
          <cell r="A382">
            <v>0</v>
          </cell>
          <cell r="E382">
            <v>1</v>
          </cell>
        </row>
        <row r="383">
          <cell r="A383">
            <v>0</v>
          </cell>
          <cell r="E383">
            <v>1</v>
          </cell>
        </row>
        <row r="384">
          <cell r="A384">
            <v>0</v>
          </cell>
          <cell r="E384">
            <v>1</v>
          </cell>
        </row>
        <row r="385">
          <cell r="A385">
            <v>0</v>
          </cell>
          <cell r="E385">
            <v>1</v>
          </cell>
        </row>
        <row r="386">
          <cell r="A386">
            <v>0</v>
          </cell>
          <cell r="E386">
            <v>1</v>
          </cell>
        </row>
        <row r="387">
          <cell r="A387">
            <v>0</v>
          </cell>
          <cell r="E387">
            <v>1</v>
          </cell>
        </row>
        <row r="388">
          <cell r="A388">
            <v>0</v>
          </cell>
          <cell r="E388">
            <v>1</v>
          </cell>
        </row>
        <row r="389">
          <cell r="A389">
            <v>0</v>
          </cell>
          <cell r="E389">
            <v>1</v>
          </cell>
        </row>
        <row r="390">
          <cell r="A390">
            <v>0</v>
          </cell>
          <cell r="E390">
            <v>1</v>
          </cell>
        </row>
        <row r="391">
          <cell r="A391">
            <v>0</v>
          </cell>
          <cell r="E391">
            <v>1</v>
          </cell>
        </row>
        <row r="392">
          <cell r="A392">
            <v>0</v>
          </cell>
          <cell r="E392">
            <v>1</v>
          </cell>
        </row>
        <row r="393">
          <cell r="A393">
            <v>0</v>
          </cell>
          <cell r="B393" t="str">
            <v>FORRO</v>
          </cell>
        </row>
        <row r="394">
          <cell r="A394">
            <v>0</v>
          </cell>
          <cell r="B394" t="str">
            <v>Forro em tabua de maruba com barroteamento</v>
          </cell>
          <cell r="D394" t="str">
            <v>m²</v>
          </cell>
          <cell r="E394">
            <v>1</v>
          </cell>
        </row>
        <row r="395">
          <cell r="A395">
            <v>0</v>
          </cell>
          <cell r="B395" t="str">
            <v>Forro em lambri de angelim</v>
          </cell>
          <cell r="D395" t="str">
            <v>m²</v>
          </cell>
          <cell r="E395">
            <v>1</v>
          </cell>
        </row>
        <row r="396">
          <cell r="A396">
            <v>0</v>
          </cell>
          <cell r="B396" t="str">
            <v>Forro eucatex natural, esp 12 mm</v>
          </cell>
          <cell r="D396" t="str">
            <v>m²</v>
          </cell>
          <cell r="E396">
            <v>1</v>
          </cell>
        </row>
        <row r="397">
          <cell r="A397">
            <v>0</v>
          </cell>
          <cell r="B397" t="str">
            <v>Forro em estuque</v>
          </cell>
          <cell r="D397" t="str">
            <v>m²</v>
          </cell>
          <cell r="E397">
            <v>1</v>
          </cell>
        </row>
        <row r="398">
          <cell r="A398">
            <v>0</v>
          </cell>
          <cell r="B398" t="str">
            <v>Forro em gesso liso colocado</v>
          </cell>
          <cell r="D398" t="str">
            <v>m²</v>
          </cell>
          <cell r="E398">
            <v>1</v>
          </cell>
        </row>
        <row r="399">
          <cell r="A399">
            <v>0</v>
          </cell>
          <cell r="B399" t="str">
            <v>Forro em gesso decorado</v>
          </cell>
          <cell r="D399" t="str">
            <v>m²</v>
          </cell>
          <cell r="E399">
            <v>1</v>
          </cell>
        </row>
        <row r="400">
          <cell r="A400">
            <v>0</v>
          </cell>
          <cell r="B400" t="str">
            <v>Forro em Pvc 100mm- entarrugamento metalico</v>
          </cell>
          <cell r="D400" t="str">
            <v>m²</v>
          </cell>
          <cell r="E400">
            <v>1</v>
          </cell>
        </row>
        <row r="401">
          <cell r="A401">
            <v>0</v>
          </cell>
          <cell r="B401" t="str">
            <v>Barroteamento em mad de lei para forro Pvc</v>
          </cell>
          <cell r="D401" t="str">
            <v>m²</v>
          </cell>
          <cell r="E401">
            <v>1</v>
          </cell>
        </row>
        <row r="402">
          <cell r="A402">
            <v>0</v>
          </cell>
          <cell r="B402" t="str">
            <v>Forro em lambri de Pvc</v>
          </cell>
          <cell r="D402" t="str">
            <v>m²</v>
          </cell>
          <cell r="E402">
            <v>1</v>
          </cell>
        </row>
        <row r="403">
          <cell r="A403">
            <v>0</v>
          </cell>
          <cell r="B403" t="str">
            <v>Reguado em madeira de lei para beiral com barroteamento</v>
          </cell>
          <cell r="D403" t="str">
            <v>m²</v>
          </cell>
          <cell r="E403">
            <v>1</v>
          </cell>
        </row>
        <row r="404">
          <cell r="A404">
            <v>0</v>
          </cell>
          <cell r="B404" t="str">
            <v>Forro paraline colocado</v>
          </cell>
          <cell r="D404" t="str">
            <v>m²</v>
          </cell>
          <cell r="E404">
            <v>1</v>
          </cell>
        </row>
        <row r="405">
          <cell r="A405">
            <v>0</v>
          </cell>
          <cell r="B405" t="str">
            <v>Forro de gesso acartonado</v>
          </cell>
          <cell r="D405" t="str">
            <v>m²</v>
          </cell>
          <cell r="E405">
            <v>1</v>
          </cell>
        </row>
        <row r="406">
          <cell r="A406">
            <v>0</v>
          </cell>
          <cell r="E406">
            <v>1</v>
          </cell>
        </row>
        <row r="407">
          <cell r="A407">
            <v>0</v>
          </cell>
          <cell r="E407">
            <v>1</v>
          </cell>
        </row>
        <row r="408">
          <cell r="A408">
            <v>0</v>
          </cell>
          <cell r="E408">
            <v>1</v>
          </cell>
        </row>
        <row r="409">
          <cell r="A409">
            <v>0</v>
          </cell>
          <cell r="E409">
            <v>1</v>
          </cell>
        </row>
        <row r="410">
          <cell r="A410">
            <v>0</v>
          </cell>
          <cell r="E410">
            <v>1</v>
          </cell>
        </row>
        <row r="411">
          <cell r="A411">
            <v>0</v>
          </cell>
          <cell r="E411">
            <v>1</v>
          </cell>
        </row>
        <row r="412">
          <cell r="A412">
            <v>0</v>
          </cell>
          <cell r="E412">
            <v>1</v>
          </cell>
        </row>
        <row r="413">
          <cell r="A413">
            <v>0</v>
          </cell>
          <cell r="E413">
            <v>1</v>
          </cell>
        </row>
        <row r="414">
          <cell r="A414">
            <v>0</v>
          </cell>
          <cell r="E414">
            <v>1</v>
          </cell>
        </row>
        <row r="415">
          <cell r="A415">
            <v>0</v>
          </cell>
          <cell r="B415" t="str">
            <v>PINTURA</v>
          </cell>
        </row>
        <row r="416">
          <cell r="A416">
            <v>0</v>
          </cell>
          <cell r="B416" t="str">
            <v>Pva interna sem superficie preparada</v>
          </cell>
          <cell r="D416" t="str">
            <v>m²</v>
          </cell>
          <cell r="E416">
            <v>1</v>
          </cell>
        </row>
        <row r="417">
          <cell r="A417">
            <v>0</v>
          </cell>
          <cell r="B417" t="str">
            <v>Pva externa sem superficie preparada</v>
          </cell>
          <cell r="D417" t="str">
            <v>m²</v>
          </cell>
          <cell r="E417">
            <v>1</v>
          </cell>
        </row>
        <row r="418">
          <cell r="A418">
            <v>0</v>
          </cell>
          <cell r="B418" t="str">
            <v>Emassamento Pva</v>
          </cell>
          <cell r="D418" t="str">
            <v>m²</v>
          </cell>
          <cell r="E418">
            <v>1</v>
          </cell>
        </row>
        <row r="419">
          <cell r="A419">
            <v>0</v>
          </cell>
          <cell r="B419" t="str">
            <v>Pva externa com massa e liquido preparador</v>
          </cell>
          <cell r="D419" t="str">
            <v>m²</v>
          </cell>
          <cell r="E419">
            <v>1</v>
          </cell>
        </row>
        <row r="420">
          <cell r="A420">
            <v>0</v>
          </cell>
          <cell r="B420" t="str">
            <v>Pva interna com massa sem selador</v>
          </cell>
          <cell r="D420" t="str">
            <v>m²</v>
          </cell>
          <cell r="E420">
            <v>1</v>
          </cell>
        </row>
        <row r="421">
          <cell r="A421">
            <v>0</v>
          </cell>
          <cell r="B421" t="str">
            <v>Pva externa com massa sem liq preparador</v>
          </cell>
          <cell r="D421" t="str">
            <v>m²</v>
          </cell>
          <cell r="E421">
            <v>1</v>
          </cell>
        </row>
        <row r="422">
          <cell r="A422">
            <v>0</v>
          </cell>
          <cell r="B422" t="str">
            <v>Pva interna com massa e selador</v>
          </cell>
          <cell r="D422" t="str">
            <v>m²</v>
          </cell>
          <cell r="E422">
            <v>1</v>
          </cell>
        </row>
        <row r="423">
          <cell r="A423">
            <v>0</v>
          </cell>
          <cell r="B423" t="str">
            <v>Pva ext sem massa com liq preparador</v>
          </cell>
          <cell r="D423" t="str">
            <v>m²</v>
          </cell>
          <cell r="E423">
            <v>1</v>
          </cell>
        </row>
        <row r="424">
          <cell r="A424">
            <v>0</v>
          </cell>
          <cell r="B424" t="str">
            <v>Pva inerna sem massa com selador</v>
          </cell>
          <cell r="D424" t="str">
            <v>m²</v>
          </cell>
          <cell r="E424">
            <v>1</v>
          </cell>
        </row>
        <row r="425">
          <cell r="A425">
            <v>0</v>
          </cell>
          <cell r="B425" t="str">
            <v>Pva interna sobre pintura antiga</v>
          </cell>
          <cell r="D425" t="str">
            <v>m²</v>
          </cell>
          <cell r="E425">
            <v>1</v>
          </cell>
        </row>
        <row r="426">
          <cell r="A426">
            <v>0</v>
          </cell>
          <cell r="B426" t="str">
            <v>Pva externa sobre pintura antiga</v>
          </cell>
          <cell r="D426" t="str">
            <v>m²</v>
          </cell>
          <cell r="E426">
            <v>1</v>
          </cell>
        </row>
        <row r="427">
          <cell r="A427">
            <v>0</v>
          </cell>
          <cell r="B427" t="str">
            <v>Pva interna com massa acrilica e selador</v>
          </cell>
          <cell r="D427" t="str">
            <v>m²</v>
          </cell>
          <cell r="E427">
            <v>1</v>
          </cell>
        </row>
        <row r="428">
          <cell r="A428">
            <v>0</v>
          </cell>
          <cell r="B428" t="str">
            <v>Pva interna com massa acrilica sem selador</v>
          </cell>
          <cell r="D428" t="str">
            <v>m²</v>
          </cell>
          <cell r="E428">
            <v>1</v>
          </cell>
        </row>
        <row r="429">
          <cell r="A429">
            <v>0</v>
          </cell>
          <cell r="B429" t="str">
            <v>Emassamento a oleo</v>
          </cell>
          <cell r="D429" t="str">
            <v>m²</v>
          </cell>
          <cell r="E429">
            <v>1</v>
          </cell>
        </row>
        <row r="430">
          <cell r="A430">
            <v>0</v>
          </cell>
          <cell r="B430" t="str">
            <v>Oleo sobre parede com massa e selador</v>
          </cell>
          <cell r="D430" t="str">
            <v>m²</v>
          </cell>
          <cell r="E430">
            <v>1</v>
          </cell>
        </row>
        <row r="431">
          <cell r="A431">
            <v>0</v>
          </cell>
          <cell r="B431" t="str">
            <v>Oleo sobre ferro superficie aparelhada</v>
          </cell>
          <cell r="D431" t="str">
            <v>m²</v>
          </cell>
          <cell r="E431">
            <v>1</v>
          </cell>
        </row>
        <row r="432">
          <cell r="A432">
            <v>0</v>
          </cell>
          <cell r="B432" t="str">
            <v>Oleo sobre parede sem massa com selador</v>
          </cell>
          <cell r="D432" t="str">
            <v>m²</v>
          </cell>
          <cell r="E432">
            <v>1</v>
          </cell>
        </row>
        <row r="433">
          <cell r="A433">
            <v>0</v>
          </cell>
          <cell r="B433" t="str">
            <v>Oleo sobre madeira com massa e selador</v>
          </cell>
          <cell r="D433" t="str">
            <v>m²</v>
          </cell>
          <cell r="E433">
            <v>1</v>
          </cell>
        </row>
        <row r="434">
          <cell r="A434">
            <v>0</v>
          </cell>
          <cell r="B434" t="str">
            <v>Esmalte sobre madeira c/ massa eselador</v>
          </cell>
          <cell r="D434" t="str">
            <v>m²</v>
          </cell>
          <cell r="E434">
            <v>1</v>
          </cell>
        </row>
        <row r="435">
          <cell r="A435">
            <v>0</v>
          </cell>
          <cell r="B435" t="str">
            <v>Esmalte sobre parede com massa e selador</v>
          </cell>
          <cell r="D435" t="str">
            <v>m²</v>
          </cell>
          <cell r="E435">
            <v>1</v>
          </cell>
        </row>
        <row r="436">
          <cell r="A436">
            <v>0</v>
          </cell>
          <cell r="B436" t="str">
            <v>Esmalte sobre ferro</v>
          </cell>
          <cell r="D436" t="str">
            <v>m²</v>
          </cell>
          <cell r="E436">
            <v>1</v>
          </cell>
        </row>
        <row r="437">
          <cell r="A437">
            <v>0</v>
          </cell>
          <cell r="B437" t="str">
            <v>Esmalte sobre parede com selador sem massa</v>
          </cell>
          <cell r="D437" t="str">
            <v>m²</v>
          </cell>
          <cell r="E437">
            <v>1</v>
          </cell>
        </row>
        <row r="438">
          <cell r="A438">
            <v>0</v>
          </cell>
          <cell r="B438" t="str">
            <v>Verniz poliuretano sobre concreto</v>
          </cell>
          <cell r="D438" t="str">
            <v>m²</v>
          </cell>
          <cell r="E438">
            <v>1</v>
          </cell>
        </row>
        <row r="439">
          <cell r="A439">
            <v>0</v>
          </cell>
          <cell r="B439" t="str">
            <v>Verniz silicone sobre concreto e tijolo</v>
          </cell>
          <cell r="D439" t="str">
            <v>m²</v>
          </cell>
          <cell r="E439">
            <v>1</v>
          </cell>
        </row>
        <row r="440">
          <cell r="A440">
            <v>0</v>
          </cell>
          <cell r="B440" t="str">
            <v>Verniz poliuretano sobre madeiramento telhado</v>
          </cell>
          <cell r="D440" t="str">
            <v>m²</v>
          </cell>
          <cell r="E440">
            <v>1</v>
          </cell>
        </row>
        <row r="441">
          <cell r="A441">
            <v>0</v>
          </cell>
          <cell r="B441" t="str">
            <v>Vernizpoliuretano sobre madeira</v>
          </cell>
          <cell r="D441" t="str">
            <v>m²</v>
          </cell>
          <cell r="E441">
            <v>1</v>
          </cell>
        </row>
        <row r="442">
          <cell r="A442">
            <v>0</v>
          </cell>
          <cell r="B442" t="str">
            <v>Acrilica fosca int e ext sem massa com selador</v>
          </cell>
          <cell r="D442" t="str">
            <v>m²</v>
          </cell>
          <cell r="E442">
            <v>1</v>
          </cell>
        </row>
        <row r="443">
          <cell r="A443">
            <v>0</v>
          </cell>
          <cell r="B443" t="str">
            <v>Acrilica fosca int/ext com massa e selador- 3 demaos</v>
          </cell>
          <cell r="D443" t="str">
            <v>m²</v>
          </cell>
          <cell r="E443">
            <v>1</v>
          </cell>
        </row>
        <row r="444">
          <cell r="A444">
            <v>0</v>
          </cell>
          <cell r="B444" t="str">
            <v>Emassamento acrilico</v>
          </cell>
          <cell r="D444" t="str">
            <v>m²</v>
          </cell>
          <cell r="E444">
            <v>1</v>
          </cell>
        </row>
        <row r="445">
          <cell r="A445">
            <v>0</v>
          </cell>
          <cell r="B445" t="str">
            <v>Acrilica sobre pintura antiga</v>
          </cell>
          <cell r="D445" t="str">
            <v>m²</v>
          </cell>
          <cell r="E445">
            <v>1</v>
          </cell>
        </row>
        <row r="446">
          <cell r="A446">
            <v>0</v>
          </cell>
          <cell r="B446" t="str">
            <v>Epoxi com massa e selador</v>
          </cell>
          <cell r="D446" t="str">
            <v>m²</v>
          </cell>
          <cell r="E446">
            <v>1</v>
          </cell>
        </row>
        <row r="447">
          <cell r="A447">
            <v>0</v>
          </cell>
          <cell r="B447" t="str">
            <v>Epoxi sem massa com selador</v>
          </cell>
          <cell r="D447" t="str">
            <v>m²</v>
          </cell>
          <cell r="E447">
            <v>1</v>
          </cell>
        </row>
        <row r="448">
          <cell r="A448">
            <v>0</v>
          </cell>
          <cell r="B448" t="str">
            <v>Ferrolack</v>
          </cell>
          <cell r="D448" t="str">
            <v>m²</v>
          </cell>
          <cell r="E448">
            <v>1</v>
          </cell>
        </row>
        <row r="449">
          <cell r="A449">
            <v>0</v>
          </cell>
          <cell r="B449" t="str">
            <v>Caiaçao</v>
          </cell>
          <cell r="D449" t="str">
            <v>m²</v>
          </cell>
          <cell r="E449">
            <v>1</v>
          </cell>
        </row>
        <row r="450">
          <cell r="A450">
            <v>0</v>
          </cell>
          <cell r="B450" t="str">
            <v>Novacor</v>
          </cell>
          <cell r="D450" t="str">
            <v>m²</v>
          </cell>
          <cell r="E450">
            <v>1</v>
          </cell>
        </row>
        <row r="451">
          <cell r="A451">
            <v>0</v>
          </cell>
          <cell r="B451" t="str">
            <v>Borracha clorada com massa e selador</v>
          </cell>
          <cell r="D451" t="str">
            <v>m²</v>
          </cell>
          <cell r="E451">
            <v>1</v>
          </cell>
        </row>
        <row r="452">
          <cell r="A452">
            <v>0</v>
          </cell>
          <cell r="B452" t="str">
            <v>Movelack selador sobre madeira</v>
          </cell>
          <cell r="D452" t="str">
            <v>m²</v>
          </cell>
          <cell r="E452">
            <v>1</v>
          </cell>
        </row>
        <row r="453">
          <cell r="A453">
            <v>0</v>
          </cell>
          <cell r="B453" t="str">
            <v>Pintura sobre telha ceramica</v>
          </cell>
          <cell r="D453" t="str">
            <v>m²</v>
          </cell>
          <cell r="E453">
            <v>1</v>
          </cell>
        </row>
        <row r="454">
          <cell r="A454">
            <v>0</v>
          </cell>
          <cell r="B454" t="str">
            <v>Borracha clorada sem massa- piso</v>
          </cell>
          <cell r="D454" t="str">
            <v>m²</v>
          </cell>
          <cell r="E454">
            <v>1</v>
          </cell>
        </row>
        <row r="455">
          <cell r="A455">
            <v>0</v>
          </cell>
          <cell r="B455" t="str">
            <v>Ferrolack sobre grade de ferro</v>
          </cell>
          <cell r="D455" t="str">
            <v>m²</v>
          </cell>
          <cell r="E455">
            <v>1</v>
          </cell>
        </row>
        <row r="456">
          <cell r="A456">
            <v>0</v>
          </cell>
          <cell r="B456" t="str">
            <v>Borracha clorada sem massa- parede</v>
          </cell>
          <cell r="D456" t="str">
            <v>m²</v>
          </cell>
          <cell r="E456">
            <v>1</v>
          </cell>
        </row>
        <row r="457">
          <cell r="A457">
            <v>0</v>
          </cell>
          <cell r="B457" t="str">
            <v>Automotiva sobre superficie metalica</v>
          </cell>
          <cell r="D457" t="str">
            <v>m²</v>
          </cell>
          <cell r="E457">
            <v>1</v>
          </cell>
        </row>
        <row r="458">
          <cell r="A458">
            <v>0</v>
          </cell>
          <cell r="E458">
            <v>1</v>
          </cell>
        </row>
        <row r="459">
          <cell r="A459">
            <v>0</v>
          </cell>
          <cell r="E459">
            <v>1</v>
          </cell>
        </row>
        <row r="460">
          <cell r="A460">
            <v>0</v>
          </cell>
          <cell r="E460">
            <v>1</v>
          </cell>
        </row>
        <row r="461">
          <cell r="A461">
            <v>0</v>
          </cell>
          <cell r="E461">
            <v>1</v>
          </cell>
        </row>
        <row r="462">
          <cell r="A462">
            <v>0</v>
          </cell>
          <cell r="E462">
            <v>1</v>
          </cell>
        </row>
        <row r="463">
          <cell r="A463">
            <v>0</v>
          </cell>
          <cell r="E463">
            <v>1</v>
          </cell>
        </row>
        <row r="464">
          <cell r="A464">
            <v>0</v>
          </cell>
          <cell r="E464">
            <v>1</v>
          </cell>
        </row>
        <row r="465">
          <cell r="A465">
            <v>0</v>
          </cell>
          <cell r="B465" t="str">
            <v>VIDROS</v>
          </cell>
        </row>
        <row r="466">
          <cell r="A466">
            <v>0</v>
          </cell>
          <cell r="B466" t="str">
            <v>Vidro liso esp 3 mm</v>
          </cell>
          <cell r="D466" t="str">
            <v>m²</v>
          </cell>
          <cell r="E466">
            <v>1</v>
          </cell>
        </row>
        <row r="467">
          <cell r="A467">
            <v>0</v>
          </cell>
          <cell r="B467" t="str">
            <v>Vidro liso esp 4 mm</v>
          </cell>
          <cell r="D467" t="str">
            <v>m²</v>
          </cell>
          <cell r="E467">
            <v>1</v>
          </cell>
        </row>
        <row r="468">
          <cell r="A468">
            <v>0</v>
          </cell>
          <cell r="B468" t="str">
            <v>Vidro liso esp 6 mm</v>
          </cell>
          <cell r="D468" t="str">
            <v>m²</v>
          </cell>
          <cell r="E468">
            <v>1</v>
          </cell>
        </row>
        <row r="469">
          <cell r="A469">
            <v>0</v>
          </cell>
          <cell r="B469" t="str">
            <v>Vidro martelado esp 4 mm</v>
          </cell>
          <cell r="D469" t="str">
            <v>m²</v>
          </cell>
          <cell r="E469">
            <v>1</v>
          </cell>
        </row>
        <row r="470">
          <cell r="A470">
            <v>0</v>
          </cell>
          <cell r="B470" t="str">
            <v>Vidro fume esp 4 mm</v>
          </cell>
          <cell r="D470" t="str">
            <v>m²</v>
          </cell>
          <cell r="E470">
            <v>1</v>
          </cell>
        </row>
        <row r="471">
          <cell r="A471">
            <v>0</v>
          </cell>
          <cell r="B471" t="str">
            <v>Vidro laminex esp 6 mm</v>
          </cell>
          <cell r="D471" t="str">
            <v>m²</v>
          </cell>
          <cell r="E471">
            <v>1</v>
          </cell>
        </row>
        <row r="472">
          <cell r="A472">
            <v>0</v>
          </cell>
          <cell r="B472" t="str">
            <v>Vidro canelado esp 3mm</v>
          </cell>
          <cell r="D472" t="str">
            <v>m²</v>
          </cell>
          <cell r="E472">
            <v>1</v>
          </cell>
        </row>
        <row r="473">
          <cell r="A473">
            <v>0</v>
          </cell>
          <cell r="B473" t="str">
            <v>Blindex esp 10mm colocado</v>
          </cell>
          <cell r="D473" t="str">
            <v>m²</v>
          </cell>
          <cell r="E473">
            <v>1</v>
          </cell>
        </row>
        <row r="474">
          <cell r="A474">
            <v>0</v>
          </cell>
          <cell r="B474" t="str">
            <v>Vidro temperado incolor 6mm</v>
          </cell>
          <cell r="D474" t="str">
            <v>m²</v>
          </cell>
          <cell r="E474">
            <v>1</v>
          </cell>
        </row>
        <row r="475">
          <cell r="A475">
            <v>0</v>
          </cell>
          <cell r="B475" t="str">
            <v>Vidro liso 10mm</v>
          </cell>
          <cell r="D475" t="str">
            <v>m²</v>
          </cell>
          <cell r="E475">
            <v>1</v>
          </cell>
        </row>
        <row r="476">
          <cell r="A476">
            <v>0</v>
          </cell>
          <cell r="B476" t="str">
            <v>Vidro temperado fume 6 mm</v>
          </cell>
          <cell r="D476" t="str">
            <v>m²</v>
          </cell>
          <cell r="E476">
            <v>1</v>
          </cell>
        </row>
        <row r="477">
          <cell r="A477">
            <v>0</v>
          </cell>
          <cell r="B477" t="str">
            <v>Vidro aramado colocado</v>
          </cell>
          <cell r="D477" t="str">
            <v>m²</v>
          </cell>
          <cell r="E477">
            <v>1</v>
          </cell>
        </row>
        <row r="478">
          <cell r="A478">
            <v>0</v>
          </cell>
          <cell r="E478">
            <v>1</v>
          </cell>
        </row>
        <row r="479">
          <cell r="A479">
            <v>0</v>
          </cell>
          <cell r="E479">
            <v>1</v>
          </cell>
        </row>
        <row r="480">
          <cell r="A480">
            <v>0</v>
          </cell>
          <cell r="E480">
            <v>1</v>
          </cell>
        </row>
        <row r="481">
          <cell r="A481">
            <v>0</v>
          </cell>
          <cell r="E481">
            <v>1</v>
          </cell>
        </row>
        <row r="482">
          <cell r="A482">
            <v>0</v>
          </cell>
          <cell r="E482">
            <v>1</v>
          </cell>
        </row>
        <row r="483">
          <cell r="A483">
            <v>0</v>
          </cell>
          <cell r="E483">
            <v>1</v>
          </cell>
        </row>
        <row r="484">
          <cell r="A484">
            <v>0</v>
          </cell>
          <cell r="E484">
            <v>1</v>
          </cell>
        </row>
        <row r="485">
          <cell r="A485">
            <v>0</v>
          </cell>
          <cell r="E485">
            <v>1</v>
          </cell>
        </row>
        <row r="486">
          <cell r="A486">
            <v>0</v>
          </cell>
          <cell r="E486">
            <v>1</v>
          </cell>
        </row>
        <row r="487">
          <cell r="A487">
            <v>0</v>
          </cell>
          <cell r="B487" t="str">
            <v>INSTALAÇÕES ELETRICAS/ LOGICA</v>
          </cell>
        </row>
        <row r="488">
          <cell r="A488">
            <v>0</v>
          </cell>
          <cell r="B488" t="str">
            <v>Quadro de mediçao monofasico com diisjuntor</v>
          </cell>
          <cell r="D488" t="str">
            <v>ud</v>
          </cell>
          <cell r="E488">
            <v>1</v>
          </cell>
        </row>
        <row r="489">
          <cell r="A489">
            <v>0</v>
          </cell>
          <cell r="B489" t="str">
            <v>Quadro de mediçao bifasico com disjuntor</v>
          </cell>
          <cell r="D489" t="str">
            <v>ud</v>
          </cell>
          <cell r="E489">
            <v>1</v>
          </cell>
        </row>
        <row r="490">
          <cell r="A490">
            <v>0</v>
          </cell>
          <cell r="B490" t="str">
            <v>Quadro de mediçao trifasico com disjuntor</v>
          </cell>
          <cell r="D490" t="str">
            <v>ud</v>
          </cell>
          <cell r="E490">
            <v>1</v>
          </cell>
        </row>
        <row r="491">
          <cell r="A491">
            <v>0</v>
          </cell>
          <cell r="B491" t="str">
            <v>Centro de distribuiçao para 12 disj com barramento</v>
          </cell>
          <cell r="D491" t="str">
            <v>ud</v>
          </cell>
          <cell r="E491">
            <v>1</v>
          </cell>
        </row>
        <row r="492">
          <cell r="A492">
            <v>0</v>
          </cell>
          <cell r="B492" t="str">
            <v>Centro de distribuiçao para 24 disj com barramento</v>
          </cell>
          <cell r="D492" t="str">
            <v>ud</v>
          </cell>
          <cell r="E492">
            <v>1</v>
          </cell>
        </row>
        <row r="493">
          <cell r="A493">
            <v>0</v>
          </cell>
          <cell r="B493" t="str">
            <v>Centro de distribuiçao para 32 disj com barramento</v>
          </cell>
          <cell r="D493" t="str">
            <v>ud</v>
          </cell>
          <cell r="E493">
            <v>1</v>
          </cell>
        </row>
        <row r="494">
          <cell r="A494">
            <v>0</v>
          </cell>
          <cell r="B494" t="str">
            <v>Centro de distribuiçao para 40 disj com barramento</v>
          </cell>
          <cell r="D494" t="str">
            <v>ud</v>
          </cell>
          <cell r="E494">
            <v>1</v>
          </cell>
        </row>
        <row r="495">
          <cell r="A495">
            <v>0</v>
          </cell>
          <cell r="B495" t="str">
            <v>Cx de passagemaço 100x100x80mm</v>
          </cell>
          <cell r="D495" t="str">
            <v>ud</v>
          </cell>
          <cell r="E495">
            <v>1</v>
          </cell>
        </row>
        <row r="496">
          <cell r="A496">
            <v>0</v>
          </cell>
          <cell r="B496" t="str">
            <v>Cx de passagemaço 150x150x80mm</v>
          </cell>
          <cell r="D496" t="str">
            <v>ud</v>
          </cell>
          <cell r="E496">
            <v>1</v>
          </cell>
        </row>
        <row r="497">
          <cell r="A497">
            <v>0</v>
          </cell>
          <cell r="B497" t="str">
            <v>Cx de passagemaço 200x200x100mm</v>
          </cell>
          <cell r="D497" t="str">
            <v>ud</v>
          </cell>
          <cell r="E497">
            <v>1</v>
          </cell>
        </row>
        <row r="498">
          <cell r="A498">
            <v>0</v>
          </cell>
          <cell r="B498" t="str">
            <v>Disjuntor 1P-10 A 30A</v>
          </cell>
          <cell r="D498" t="str">
            <v>ud</v>
          </cell>
          <cell r="E498">
            <v>1</v>
          </cell>
        </row>
        <row r="499">
          <cell r="A499">
            <v>0</v>
          </cell>
          <cell r="B499" t="str">
            <v>Disjuntor 1P-40 A 50A</v>
          </cell>
          <cell r="D499" t="str">
            <v>ud</v>
          </cell>
          <cell r="E499">
            <v>1</v>
          </cell>
        </row>
        <row r="500">
          <cell r="A500">
            <v>0</v>
          </cell>
          <cell r="B500" t="str">
            <v>Disjuntor 2P-15 A 50A</v>
          </cell>
          <cell r="D500" t="str">
            <v>ud</v>
          </cell>
          <cell r="E500">
            <v>1</v>
          </cell>
        </row>
        <row r="501">
          <cell r="A501">
            <v>0</v>
          </cell>
          <cell r="B501" t="str">
            <v>Disjuntor 3P-15 A 50A</v>
          </cell>
          <cell r="D501" t="str">
            <v>ud</v>
          </cell>
          <cell r="E501">
            <v>1</v>
          </cell>
        </row>
        <row r="502">
          <cell r="A502">
            <v>0</v>
          </cell>
          <cell r="B502" t="str">
            <v>Disjuntor 3P-60 A 100A</v>
          </cell>
          <cell r="D502" t="str">
            <v>ud</v>
          </cell>
          <cell r="E502">
            <v>1</v>
          </cell>
        </row>
        <row r="503">
          <cell r="A503">
            <v>0</v>
          </cell>
          <cell r="B503" t="str">
            <v>Eletroduto Pvc 1/2</v>
          </cell>
          <cell r="D503" t="str">
            <v>ml</v>
          </cell>
          <cell r="E503">
            <v>1</v>
          </cell>
        </row>
        <row r="504">
          <cell r="A504">
            <v>0</v>
          </cell>
          <cell r="B504" t="str">
            <v>Eletroduto Pvc 3/4</v>
          </cell>
          <cell r="D504" t="str">
            <v>ml</v>
          </cell>
          <cell r="E504">
            <v>1</v>
          </cell>
        </row>
        <row r="505">
          <cell r="A505">
            <v>0</v>
          </cell>
          <cell r="B505" t="str">
            <v>Eletroduto Pvc 1</v>
          </cell>
          <cell r="D505" t="str">
            <v>ml</v>
          </cell>
          <cell r="E505">
            <v>1</v>
          </cell>
        </row>
        <row r="506">
          <cell r="A506">
            <v>0</v>
          </cell>
          <cell r="B506" t="str">
            <v>Eletroduto Pvc DE 11/4</v>
          </cell>
          <cell r="D506" t="str">
            <v>ml</v>
          </cell>
          <cell r="E506">
            <v>1</v>
          </cell>
        </row>
        <row r="507">
          <cell r="A507">
            <v>0</v>
          </cell>
          <cell r="B507" t="str">
            <v>Eletroduto Pvc de 1 1/2</v>
          </cell>
          <cell r="D507" t="str">
            <v>ml</v>
          </cell>
          <cell r="E507">
            <v>1</v>
          </cell>
        </row>
        <row r="508">
          <cell r="A508">
            <v>0</v>
          </cell>
          <cell r="B508" t="str">
            <v>Eletroduto Pvc de 2</v>
          </cell>
          <cell r="D508" t="str">
            <v>ml</v>
          </cell>
          <cell r="E508">
            <v>1</v>
          </cell>
        </row>
        <row r="509">
          <cell r="A509">
            <v>0</v>
          </cell>
          <cell r="B509" t="str">
            <v>Eletroduto Pvc de 2 1/2</v>
          </cell>
          <cell r="D509" t="str">
            <v>ml</v>
          </cell>
          <cell r="E509">
            <v>1</v>
          </cell>
        </row>
        <row r="510">
          <cell r="A510">
            <v>0</v>
          </cell>
          <cell r="B510" t="str">
            <v>Eletroduto Pvc de 3</v>
          </cell>
          <cell r="D510" t="str">
            <v>ml</v>
          </cell>
          <cell r="E510">
            <v>1</v>
          </cell>
        </row>
        <row r="511">
          <cell r="A511">
            <v>0</v>
          </cell>
          <cell r="B511" t="str">
            <v>Eletroduto Pvc de 4</v>
          </cell>
          <cell r="D511" t="str">
            <v>ml</v>
          </cell>
          <cell r="E511">
            <v>1</v>
          </cell>
        </row>
        <row r="512">
          <cell r="A512">
            <v>0</v>
          </cell>
          <cell r="B512" t="str">
            <v>Cabo de cobre de 1,5mm-750v</v>
          </cell>
          <cell r="D512" t="str">
            <v>m</v>
          </cell>
          <cell r="E512">
            <v>1</v>
          </cell>
        </row>
        <row r="513">
          <cell r="A513">
            <v>0</v>
          </cell>
          <cell r="B513" t="str">
            <v>Cabo de cobre de 2,5mm-750v</v>
          </cell>
          <cell r="D513" t="str">
            <v>m</v>
          </cell>
          <cell r="E513">
            <v>1</v>
          </cell>
        </row>
        <row r="514">
          <cell r="A514">
            <v>0</v>
          </cell>
          <cell r="B514" t="str">
            <v>Cabo de cobre de 4mm-750v</v>
          </cell>
          <cell r="D514" t="str">
            <v>m</v>
          </cell>
          <cell r="E514">
            <v>1</v>
          </cell>
        </row>
        <row r="515">
          <cell r="A515">
            <v>0</v>
          </cell>
          <cell r="B515" t="str">
            <v>Cabo de cobre de 6mm-750v</v>
          </cell>
          <cell r="D515" t="str">
            <v>m</v>
          </cell>
          <cell r="E515">
            <v>1</v>
          </cell>
        </row>
        <row r="516">
          <cell r="A516">
            <v>0</v>
          </cell>
          <cell r="B516" t="str">
            <v>Cabo de cobre de 10-mm-750v</v>
          </cell>
          <cell r="D516" t="str">
            <v>m</v>
          </cell>
          <cell r="E516">
            <v>1</v>
          </cell>
        </row>
        <row r="517">
          <cell r="A517">
            <v>0</v>
          </cell>
          <cell r="B517" t="str">
            <v>Cabo de cobre de 16mm-750v</v>
          </cell>
          <cell r="D517" t="str">
            <v>m</v>
          </cell>
          <cell r="E517">
            <v>1</v>
          </cell>
        </row>
        <row r="518">
          <cell r="A518">
            <v>0</v>
          </cell>
          <cell r="B518" t="str">
            <v>Cabo de cobre de 25mm-750v</v>
          </cell>
          <cell r="D518" t="str">
            <v>m</v>
          </cell>
          <cell r="E518">
            <v>1</v>
          </cell>
        </row>
        <row r="519">
          <cell r="A519">
            <v>0</v>
          </cell>
          <cell r="B519" t="str">
            <v>Cabo de cobre de 35mm-750v</v>
          </cell>
          <cell r="D519" t="str">
            <v>m</v>
          </cell>
          <cell r="E519">
            <v>1</v>
          </cell>
        </row>
        <row r="520">
          <cell r="A520">
            <v>0</v>
          </cell>
          <cell r="B520" t="str">
            <v>Cabo de cobre de 50mm-750v</v>
          </cell>
          <cell r="D520" t="str">
            <v>m</v>
          </cell>
          <cell r="E520">
            <v>1</v>
          </cell>
        </row>
        <row r="521">
          <cell r="A521">
            <v>0</v>
          </cell>
          <cell r="B521" t="str">
            <v>Cabo de cobre de 70mm-750v</v>
          </cell>
          <cell r="D521" t="str">
            <v>m</v>
          </cell>
          <cell r="E521">
            <v>1</v>
          </cell>
        </row>
        <row r="522">
          <cell r="A522">
            <v>0</v>
          </cell>
          <cell r="B522" t="str">
            <v>Cabo de cobre de 25mm-750v</v>
          </cell>
          <cell r="D522" t="str">
            <v>m</v>
          </cell>
          <cell r="E522">
            <v>1</v>
          </cell>
        </row>
        <row r="523">
          <cell r="A523">
            <v>0</v>
          </cell>
          <cell r="B523" t="str">
            <v>Cabo de cobre de 1,5mm-1kv</v>
          </cell>
          <cell r="D523" t="str">
            <v>m</v>
          </cell>
          <cell r="E523">
            <v>1</v>
          </cell>
        </row>
        <row r="524">
          <cell r="A524">
            <v>0</v>
          </cell>
          <cell r="B524" t="str">
            <v>Cabo de cobre de 2,5mm- 1kv</v>
          </cell>
          <cell r="D524" t="str">
            <v>m</v>
          </cell>
          <cell r="E524">
            <v>1</v>
          </cell>
        </row>
        <row r="525">
          <cell r="A525">
            <v>0</v>
          </cell>
          <cell r="B525" t="str">
            <v>Cabo de cobre de 4mm-1 kv</v>
          </cell>
          <cell r="D525" t="str">
            <v>m</v>
          </cell>
          <cell r="E525">
            <v>1</v>
          </cell>
        </row>
        <row r="526">
          <cell r="A526">
            <v>0</v>
          </cell>
          <cell r="B526" t="str">
            <v>Cabo de cobre de 6mm- 1 kv</v>
          </cell>
          <cell r="D526" t="str">
            <v>m</v>
          </cell>
          <cell r="E526">
            <v>1</v>
          </cell>
        </row>
        <row r="527">
          <cell r="A527">
            <v>0</v>
          </cell>
          <cell r="B527" t="str">
            <v>Cabo de cobre de 10-mm-1 kv</v>
          </cell>
          <cell r="D527" t="str">
            <v>m</v>
          </cell>
          <cell r="E527">
            <v>1</v>
          </cell>
        </row>
        <row r="528">
          <cell r="A528">
            <v>0</v>
          </cell>
          <cell r="B528" t="str">
            <v>Cabo de cobre de 16mm- 1 kv</v>
          </cell>
          <cell r="D528" t="str">
            <v>m</v>
          </cell>
          <cell r="E528">
            <v>1</v>
          </cell>
        </row>
        <row r="529">
          <cell r="A529">
            <v>0</v>
          </cell>
          <cell r="B529" t="str">
            <v>Cabo de cobre de 25mm-1 kv</v>
          </cell>
          <cell r="D529" t="str">
            <v>m</v>
          </cell>
          <cell r="E529">
            <v>1</v>
          </cell>
        </row>
        <row r="530">
          <cell r="A530">
            <v>0</v>
          </cell>
          <cell r="B530" t="str">
            <v>Cabo de cobre de 35mm-1 kv</v>
          </cell>
          <cell r="D530" t="str">
            <v>m</v>
          </cell>
          <cell r="E530">
            <v>1</v>
          </cell>
        </row>
        <row r="531">
          <cell r="A531">
            <v>0</v>
          </cell>
          <cell r="B531" t="str">
            <v>Cabo de cobre de 50mm-1 kv</v>
          </cell>
          <cell r="D531" t="str">
            <v>m</v>
          </cell>
          <cell r="E531">
            <v>1</v>
          </cell>
        </row>
        <row r="532">
          <cell r="A532">
            <v>0</v>
          </cell>
          <cell r="B532" t="str">
            <v>Cabo de cobre de 70mm- 1 kv</v>
          </cell>
          <cell r="D532" t="str">
            <v>m</v>
          </cell>
          <cell r="E532">
            <v>1</v>
          </cell>
        </row>
        <row r="533">
          <cell r="A533">
            <v>0</v>
          </cell>
          <cell r="B533" t="str">
            <v>Cabo de cobre de 25mm- 1 kv</v>
          </cell>
          <cell r="D533" t="str">
            <v>m</v>
          </cell>
          <cell r="E533">
            <v>1</v>
          </cell>
        </row>
        <row r="534">
          <cell r="A534">
            <v>0</v>
          </cell>
          <cell r="B534" t="str">
            <v>Ponto de luz/força com tub/ caix e fiaçao ate 200w</v>
          </cell>
          <cell r="D534" t="str">
            <v>pt</v>
          </cell>
          <cell r="E534">
            <v>1</v>
          </cell>
        </row>
        <row r="535">
          <cell r="A535">
            <v>0</v>
          </cell>
          <cell r="B535" t="str">
            <v>Interruptor simples com 1 tecla sem fiaçao</v>
          </cell>
          <cell r="D535" t="str">
            <v>ud</v>
          </cell>
          <cell r="E535">
            <v>1</v>
          </cell>
        </row>
        <row r="536">
          <cell r="A536">
            <v>0</v>
          </cell>
          <cell r="B536" t="str">
            <v>Interruptor paralelo 1 tecla sem fiaçao</v>
          </cell>
          <cell r="D536" t="str">
            <v>ud</v>
          </cell>
          <cell r="E536">
            <v>1</v>
          </cell>
        </row>
        <row r="537">
          <cell r="A537">
            <v>0</v>
          </cell>
          <cell r="B537" t="str">
            <v>Interruptor simples com 2 tecla sem fiaçao</v>
          </cell>
          <cell r="D537" t="str">
            <v>ud</v>
          </cell>
          <cell r="E537">
            <v>1</v>
          </cell>
        </row>
        <row r="538">
          <cell r="A538">
            <v>0</v>
          </cell>
          <cell r="B538" t="str">
            <v>Interruptor 2teclas simples +paralelo s fiaçao</v>
          </cell>
          <cell r="D538" t="str">
            <v>ud</v>
          </cell>
          <cell r="E538">
            <v>1</v>
          </cell>
        </row>
        <row r="539">
          <cell r="A539">
            <v>0</v>
          </cell>
          <cell r="B539" t="str">
            <v>Interruptor 2 teclas paralelo s fiaçao</v>
          </cell>
          <cell r="D539" t="str">
            <v>ud</v>
          </cell>
          <cell r="E539">
            <v>1</v>
          </cell>
        </row>
        <row r="540">
          <cell r="A540">
            <v>0</v>
          </cell>
          <cell r="B540" t="str">
            <v>Interruptor 1 tecla +tomada s/ fiaçao</v>
          </cell>
          <cell r="D540" t="str">
            <v>ud</v>
          </cell>
          <cell r="E540">
            <v>1</v>
          </cell>
        </row>
        <row r="541">
          <cell r="A541">
            <v>0</v>
          </cell>
          <cell r="B541" t="str">
            <v>Interruptor 3 teclas simples s fiaçao</v>
          </cell>
          <cell r="D541" t="str">
            <v>ud</v>
          </cell>
          <cell r="E541">
            <v>1</v>
          </cell>
        </row>
        <row r="542">
          <cell r="A542">
            <v>0</v>
          </cell>
          <cell r="B542" t="str">
            <v>Tomada 2P+t sem fiaçao</v>
          </cell>
          <cell r="D542" t="str">
            <v>ud</v>
          </cell>
          <cell r="E542">
            <v>1</v>
          </cell>
        </row>
        <row r="543">
          <cell r="A543">
            <v>0</v>
          </cell>
          <cell r="B543" t="str">
            <v>Tomada universal 10A-250v- s fiaçao</v>
          </cell>
          <cell r="D543" t="str">
            <v>ud</v>
          </cell>
          <cell r="E543">
            <v>1</v>
          </cell>
        </row>
        <row r="544">
          <cell r="A544">
            <v>0</v>
          </cell>
          <cell r="B544" t="str">
            <v>Ponto para ar condicionado- tub, cj airstp, fiação</v>
          </cell>
          <cell r="D544" t="str">
            <v>ud</v>
          </cell>
          <cell r="E544">
            <v>1</v>
          </cell>
        </row>
        <row r="545">
          <cell r="A545">
            <v>0</v>
          </cell>
          <cell r="B545" t="str">
            <v>Ponto de antena p/ radio e tv com fiaçao</v>
          </cell>
          <cell r="D545" t="str">
            <v>pt</v>
          </cell>
          <cell r="E545">
            <v>1</v>
          </cell>
        </row>
        <row r="546">
          <cell r="A546">
            <v>0</v>
          </cell>
          <cell r="B546" t="str">
            <v>Campainha- tubulaçao + fiaçao</v>
          </cell>
          <cell r="D546" t="str">
            <v>pt</v>
          </cell>
          <cell r="E546">
            <v>1</v>
          </cell>
        </row>
        <row r="547">
          <cell r="A547">
            <v>0</v>
          </cell>
          <cell r="B547" t="str">
            <v>Ponto eletrico estabilizado, incl elet,cx.fiaçao e tomada</v>
          </cell>
          <cell r="D547" t="str">
            <v>pt</v>
          </cell>
          <cell r="E547">
            <v>1</v>
          </cell>
        </row>
        <row r="548">
          <cell r="A548">
            <v>0</v>
          </cell>
          <cell r="B548" t="str">
            <v>Ponto de logica-UTP-incl elet, cabo e conector</v>
          </cell>
          <cell r="D548" t="str">
            <v>pt</v>
          </cell>
          <cell r="E548">
            <v>1</v>
          </cell>
        </row>
        <row r="549">
          <cell r="A549">
            <v>0</v>
          </cell>
          <cell r="B549" t="str">
            <v>Ponto eletrico estabilizado -inst aparente</v>
          </cell>
          <cell r="D549" t="str">
            <v>pt</v>
          </cell>
          <cell r="E549">
            <v>1</v>
          </cell>
        </row>
        <row r="550">
          <cell r="A550">
            <v>0</v>
          </cell>
          <cell r="B550" t="str">
            <v>Ponto de logica-UTP-com inst aparente</v>
          </cell>
          <cell r="D550" t="str">
            <v>pt</v>
          </cell>
          <cell r="E550">
            <v>1</v>
          </cell>
        </row>
        <row r="551">
          <cell r="A551">
            <v>0</v>
          </cell>
          <cell r="B551" t="str">
            <v>Ponto para ventilador de teto com fiação</v>
          </cell>
          <cell r="D551" t="str">
            <v>pt</v>
          </cell>
          <cell r="E551">
            <v>1</v>
          </cell>
        </row>
        <row r="552">
          <cell r="A552">
            <v>0</v>
          </cell>
          <cell r="B552" t="str">
            <v>Ponto de força- tub, fiaçao, disj acima 200w</v>
          </cell>
          <cell r="D552" t="str">
            <v>pt</v>
          </cell>
          <cell r="E552">
            <v>1</v>
          </cell>
        </row>
        <row r="553">
          <cell r="A553">
            <v>0</v>
          </cell>
          <cell r="B553" t="str">
            <v>Luminaria com 2 lamp fluoresc 16w-tubular-s/ fiaçao</v>
          </cell>
          <cell r="D553" t="str">
            <v>ud</v>
          </cell>
          <cell r="E553">
            <v>1</v>
          </cell>
        </row>
        <row r="554">
          <cell r="A554">
            <v>0</v>
          </cell>
          <cell r="B554" t="str">
            <v>Luminaria com 2 lamp fluoresc 32w-tubular-s/ fiaçao</v>
          </cell>
          <cell r="D554" t="str">
            <v>ud</v>
          </cell>
          <cell r="E554">
            <v>1</v>
          </cell>
        </row>
        <row r="555">
          <cell r="A555">
            <v>0</v>
          </cell>
          <cell r="B555" t="str">
            <v>Luminaria com 2 lamp fluoresc 64w-s/ fiaçao</v>
          </cell>
          <cell r="D555" t="str">
            <v>ud</v>
          </cell>
          <cell r="E555">
            <v>1</v>
          </cell>
        </row>
        <row r="556">
          <cell r="A556">
            <v>0</v>
          </cell>
          <cell r="B556" t="str">
            <v>Luminaria com 4 lamp fluoresc 16w-s/ fiaçao</v>
          </cell>
          <cell r="D556" t="str">
            <v>ud</v>
          </cell>
          <cell r="E556">
            <v>1</v>
          </cell>
        </row>
        <row r="557">
          <cell r="A557">
            <v>0</v>
          </cell>
          <cell r="B557" t="str">
            <v>Luminaria com 4 lamp fluoresc 32w-s/ fiaçao</v>
          </cell>
          <cell r="D557" t="str">
            <v>ud</v>
          </cell>
          <cell r="E557">
            <v>1</v>
          </cell>
        </row>
        <row r="558">
          <cell r="A558">
            <v>0</v>
          </cell>
          <cell r="B558" t="str">
            <v>Liminaria tipo prato c/ lampada incandescente s/ fiação</v>
          </cell>
          <cell r="D558" t="str">
            <v>ud</v>
          </cell>
          <cell r="E558">
            <v>1</v>
          </cell>
        </row>
        <row r="559">
          <cell r="A559">
            <v>0</v>
          </cell>
          <cell r="B559" t="str">
            <v>Conj de ilum tipo petala c/ 1 lamp vapor merc/ poste de aço</v>
          </cell>
          <cell r="D559" t="str">
            <v>ud</v>
          </cell>
          <cell r="E559">
            <v>1</v>
          </cell>
        </row>
        <row r="560">
          <cell r="A560">
            <v>0</v>
          </cell>
          <cell r="B560" t="str">
            <v>Luminaria c/ 1 lamp fluorescente 16w- sem fiaçao</v>
          </cell>
          <cell r="D560" t="str">
            <v>ud</v>
          </cell>
          <cell r="E560">
            <v>1</v>
          </cell>
        </row>
        <row r="561">
          <cell r="A561">
            <v>0</v>
          </cell>
          <cell r="B561" t="str">
            <v>Luminaria c/ 1 lamp fluorescente 32w- sem fiaçao</v>
          </cell>
          <cell r="D561" t="str">
            <v>ud</v>
          </cell>
          <cell r="E561">
            <v>1</v>
          </cell>
        </row>
        <row r="562">
          <cell r="A562">
            <v>0</v>
          </cell>
          <cell r="B562" t="str">
            <v>Luminaria c/ 2 lamp fluorescente 16w- sem fiaçao</v>
          </cell>
          <cell r="D562" t="str">
            <v>ud</v>
          </cell>
          <cell r="E562">
            <v>1</v>
          </cell>
        </row>
        <row r="563">
          <cell r="A563">
            <v>0</v>
          </cell>
          <cell r="B563" t="str">
            <v>Luminaria c/ 2 lamp fluorescente 32w- sem fiaçao</v>
          </cell>
          <cell r="D563" t="str">
            <v>ud</v>
          </cell>
          <cell r="E563">
            <v>1</v>
          </cell>
        </row>
        <row r="564">
          <cell r="A564">
            <v>0</v>
          </cell>
          <cell r="B564" t="str">
            <v>Luminaria tipo globo com lamp incandescente</v>
          </cell>
          <cell r="D564" t="str">
            <v>ud</v>
          </cell>
          <cell r="E564">
            <v>1</v>
          </cell>
        </row>
        <row r="565">
          <cell r="A565">
            <v>0</v>
          </cell>
          <cell r="B565" t="str">
            <v>Poste concreto 300DN, h 11m, incl base concreto ciclopico</v>
          </cell>
          <cell r="D565" t="str">
            <v>ud</v>
          </cell>
          <cell r="E565">
            <v>1</v>
          </cell>
        </row>
        <row r="566">
          <cell r="A566">
            <v>0</v>
          </cell>
          <cell r="B566" t="str">
            <v>Poste concreto 600DN, h 11m, incl base concreto ciclopico</v>
          </cell>
          <cell r="D566" t="str">
            <v>ud</v>
          </cell>
          <cell r="E566">
            <v>1</v>
          </cell>
        </row>
        <row r="567">
          <cell r="A567">
            <v>0</v>
          </cell>
          <cell r="B567" t="str">
            <v>Poste em f galv 11m, incl base conc ciclopico</v>
          </cell>
          <cell r="D567" t="str">
            <v>ud</v>
          </cell>
          <cell r="E567">
            <v>1</v>
          </cell>
        </row>
        <row r="568">
          <cell r="A568">
            <v>0</v>
          </cell>
          <cell r="B568" t="str">
            <v>Transformador de 45Kva- 15kv-60 hz</v>
          </cell>
          <cell r="D568" t="str">
            <v>ud</v>
          </cell>
          <cell r="E568">
            <v>1</v>
          </cell>
        </row>
        <row r="569">
          <cell r="A569">
            <v>0</v>
          </cell>
          <cell r="B569" t="str">
            <v>Transformador de 75Kva- 15kv-60 hz</v>
          </cell>
          <cell r="D569" t="str">
            <v>ud</v>
          </cell>
          <cell r="E569">
            <v>1</v>
          </cell>
        </row>
        <row r="570">
          <cell r="A570">
            <v>0</v>
          </cell>
          <cell r="B570" t="str">
            <v>Transformador de 112,5Kva- 15kv-60 hz</v>
          </cell>
          <cell r="D570" t="str">
            <v>ud</v>
          </cell>
          <cell r="E570">
            <v>1</v>
          </cell>
        </row>
        <row r="571">
          <cell r="A571">
            <v>0</v>
          </cell>
          <cell r="B571" t="str">
            <v>Transformador de 150Kva- 15kv-60 hz</v>
          </cell>
          <cell r="D571" t="str">
            <v>ud</v>
          </cell>
          <cell r="E571">
            <v>1</v>
          </cell>
        </row>
        <row r="572">
          <cell r="A572">
            <v>0</v>
          </cell>
          <cell r="B572" t="str">
            <v>Pararaio latão cromado tipo franklin sem acessorios</v>
          </cell>
          <cell r="D572" t="str">
            <v>ud</v>
          </cell>
          <cell r="E572">
            <v>1</v>
          </cell>
        </row>
        <row r="573">
          <cell r="A573">
            <v>0</v>
          </cell>
          <cell r="B573" t="str">
            <v>Mastro simples de f galv p/ pararaio c acess</v>
          </cell>
          <cell r="D573" t="str">
            <v>ud</v>
          </cell>
          <cell r="E573">
            <v>1</v>
          </cell>
        </row>
        <row r="574">
          <cell r="A574">
            <v>0</v>
          </cell>
          <cell r="B574" t="str">
            <v>Cordoalha de cobre nu- 35 a 50mm- isoladores</v>
          </cell>
          <cell r="D574" t="str">
            <v>ml</v>
          </cell>
          <cell r="E574">
            <v>1</v>
          </cell>
        </row>
        <row r="575">
          <cell r="A575">
            <v>0</v>
          </cell>
          <cell r="B575" t="str">
            <v>Cordoalha de cobre nu- 70 a 90mm- isoladores</v>
          </cell>
          <cell r="D575" t="str">
            <v>ml</v>
          </cell>
          <cell r="E575">
            <v>1</v>
          </cell>
        </row>
        <row r="576">
          <cell r="A576">
            <v>0</v>
          </cell>
          <cell r="B576" t="str">
            <v>Tubo de Pvc rigido 50mm, proteçao cordoalha</v>
          </cell>
          <cell r="D576" t="str">
            <v>ud</v>
          </cell>
          <cell r="E576">
            <v>1</v>
          </cell>
        </row>
        <row r="577">
          <cell r="A577">
            <v>0</v>
          </cell>
          <cell r="B577" t="str">
            <v>Poste de concreto AT BT, incl rede distribuiçao h 11m</v>
          </cell>
          <cell r="D577" t="str">
            <v>ud</v>
          </cell>
          <cell r="E577">
            <v>1</v>
          </cell>
        </row>
        <row r="578">
          <cell r="A578">
            <v>0</v>
          </cell>
          <cell r="B578" t="str">
            <v>Motobomba centifuga 7,5 Hp -sucçao e recalque</v>
          </cell>
          <cell r="D578" t="str">
            <v>ud</v>
          </cell>
          <cell r="E578">
            <v>1</v>
          </cell>
        </row>
        <row r="579">
          <cell r="A579">
            <v>0</v>
          </cell>
          <cell r="B579" t="str">
            <v>Mureta de mediçao em alv c laje em concreto c 2,20, l 0,50, h 2m</v>
          </cell>
          <cell r="D579" t="str">
            <v>ud</v>
          </cell>
          <cell r="E579">
            <v>1</v>
          </cell>
        </row>
        <row r="580">
          <cell r="A580">
            <v>0</v>
          </cell>
          <cell r="B580" t="str">
            <v>Acessorios para transformador em poste, incl cabine de mediçao</v>
          </cell>
          <cell r="D580" t="str">
            <v>ud</v>
          </cell>
          <cell r="E580">
            <v>1</v>
          </cell>
        </row>
        <row r="581">
          <cell r="A581">
            <v>0</v>
          </cell>
          <cell r="B581" t="str">
            <v>Gerador 60kVA- 60hz- 220/127v c acessorios</v>
          </cell>
          <cell r="D581" t="str">
            <v>ud</v>
          </cell>
          <cell r="E581">
            <v>1</v>
          </cell>
        </row>
        <row r="582">
          <cell r="A582">
            <v>0</v>
          </cell>
          <cell r="B582" t="str">
            <v>Substaçao aerea com transformador 45 Kva, incl poste, acessorios e cab de mediçao</v>
          </cell>
          <cell r="D582" t="str">
            <v>ud</v>
          </cell>
          <cell r="E582">
            <v>1</v>
          </cell>
        </row>
        <row r="583">
          <cell r="A583">
            <v>0</v>
          </cell>
          <cell r="B583" t="str">
            <v>Substaçao aerea com transformador 75 Kva, incl poste, acessorios e cab de mediçao</v>
          </cell>
          <cell r="D583" t="str">
            <v>ud</v>
          </cell>
          <cell r="E583">
            <v>1</v>
          </cell>
        </row>
        <row r="584">
          <cell r="A584">
            <v>0</v>
          </cell>
          <cell r="B584" t="str">
            <v>Substaçao aerea com transformador 112,5 Kva, incl poste, acessorios e cab de mediçao</v>
          </cell>
          <cell r="D584" t="str">
            <v>ud</v>
          </cell>
          <cell r="E584">
            <v>1</v>
          </cell>
        </row>
        <row r="585">
          <cell r="A585">
            <v>0</v>
          </cell>
          <cell r="B585" t="str">
            <v>Substaçao aerea com transformador 150 Kva, incl poste, acessorios e cab de mediçao</v>
          </cell>
          <cell r="D585" t="str">
            <v>ud</v>
          </cell>
          <cell r="E585">
            <v>1</v>
          </cell>
        </row>
        <row r="586">
          <cell r="A586">
            <v>0</v>
          </cell>
          <cell r="E586">
            <v>1</v>
          </cell>
        </row>
        <row r="587">
          <cell r="A587">
            <v>0</v>
          </cell>
          <cell r="E587">
            <v>1</v>
          </cell>
        </row>
        <row r="588">
          <cell r="A588">
            <v>0</v>
          </cell>
          <cell r="E588">
            <v>1</v>
          </cell>
        </row>
        <row r="589">
          <cell r="A589">
            <v>0</v>
          </cell>
          <cell r="E589">
            <v>1</v>
          </cell>
        </row>
        <row r="590">
          <cell r="A590">
            <v>0</v>
          </cell>
          <cell r="E590">
            <v>1</v>
          </cell>
        </row>
        <row r="591">
          <cell r="A591">
            <v>0</v>
          </cell>
          <cell r="E591">
            <v>1</v>
          </cell>
        </row>
        <row r="592">
          <cell r="A592">
            <v>0</v>
          </cell>
          <cell r="E592">
            <v>1</v>
          </cell>
        </row>
        <row r="593">
          <cell r="A593">
            <v>0</v>
          </cell>
          <cell r="E593">
            <v>1</v>
          </cell>
        </row>
        <row r="594">
          <cell r="A594">
            <v>0</v>
          </cell>
          <cell r="E594">
            <v>1</v>
          </cell>
        </row>
        <row r="595">
          <cell r="A595">
            <v>0</v>
          </cell>
          <cell r="E595">
            <v>1</v>
          </cell>
        </row>
        <row r="596">
          <cell r="A596">
            <v>0</v>
          </cell>
          <cell r="E596">
            <v>1</v>
          </cell>
        </row>
        <row r="597">
          <cell r="A597">
            <v>0</v>
          </cell>
          <cell r="E597">
            <v>1</v>
          </cell>
        </row>
        <row r="598">
          <cell r="A598">
            <v>0</v>
          </cell>
          <cell r="E598">
            <v>1</v>
          </cell>
        </row>
        <row r="599">
          <cell r="A599">
            <v>0</v>
          </cell>
          <cell r="E599">
            <v>1</v>
          </cell>
        </row>
        <row r="600">
          <cell r="A600">
            <v>0</v>
          </cell>
          <cell r="E600">
            <v>1</v>
          </cell>
        </row>
        <row r="601">
          <cell r="A601">
            <v>0</v>
          </cell>
          <cell r="E601">
            <v>1</v>
          </cell>
        </row>
        <row r="602">
          <cell r="A602">
            <v>0</v>
          </cell>
          <cell r="E602">
            <v>1</v>
          </cell>
        </row>
        <row r="603">
          <cell r="A603">
            <v>0</v>
          </cell>
          <cell r="E603">
            <v>1</v>
          </cell>
        </row>
        <row r="604">
          <cell r="A604">
            <v>0</v>
          </cell>
          <cell r="E604">
            <v>1</v>
          </cell>
        </row>
        <row r="605">
          <cell r="A605">
            <v>0</v>
          </cell>
          <cell r="E605">
            <v>1</v>
          </cell>
        </row>
        <row r="606">
          <cell r="A606">
            <v>0</v>
          </cell>
          <cell r="E606">
            <v>1</v>
          </cell>
        </row>
        <row r="607">
          <cell r="A607">
            <v>0</v>
          </cell>
          <cell r="E607">
            <v>1</v>
          </cell>
        </row>
        <row r="608">
          <cell r="A608">
            <v>0</v>
          </cell>
          <cell r="E608">
            <v>1</v>
          </cell>
        </row>
        <row r="609">
          <cell r="A609">
            <v>0</v>
          </cell>
          <cell r="E609">
            <v>1</v>
          </cell>
        </row>
        <row r="610">
          <cell r="A610">
            <v>0</v>
          </cell>
          <cell r="E610">
            <v>1</v>
          </cell>
        </row>
        <row r="611">
          <cell r="A611">
            <v>0</v>
          </cell>
          <cell r="E611">
            <v>1</v>
          </cell>
        </row>
        <row r="612">
          <cell r="A612">
            <v>0</v>
          </cell>
          <cell r="E612">
            <v>1</v>
          </cell>
        </row>
        <row r="613">
          <cell r="A613">
            <v>0</v>
          </cell>
          <cell r="E613">
            <v>1</v>
          </cell>
        </row>
        <row r="614">
          <cell r="A614">
            <v>0</v>
          </cell>
          <cell r="E614">
            <v>1</v>
          </cell>
        </row>
        <row r="615">
          <cell r="A615">
            <v>0</v>
          </cell>
          <cell r="B615" t="str">
            <v>INSTALAÇÕES HIDRAULICAS</v>
          </cell>
        </row>
        <row r="616">
          <cell r="A616">
            <v>0</v>
          </cell>
          <cell r="B616" t="str">
            <v>Pont de agua incl tubos e conexoes</v>
          </cell>
          <cell r="D616" t="str">
            <v>pt</v>
          </cell>
          <cell r="E616">
            <v>1</v>
          </cell>
        </row>
        <row r="617">
          <cell r="A617">
            <v>0</v>
          </cell>
          <cell r="B617" t="str">
            <v>Tubo em Pvc 32mm c rasgo na alvenaria</v>
          </cell>
          <cell r="D617" t="str">
            <v>m</v>
          </cell>
          <cell r="E617">
            <v>1</v>
          </cell>
        </row>
        <row r="618">
          <cell r="A618">
            <v>0</v>
          </cell>
          <cell r="B618" t="str">
            <v>Tubo em Pvc 25mm c rasgo na alvenaria</v>
          </cell>
          <cell r="D618" t="str">
            <v>m</v>
          </cell>
          <cell r="E618">
            <v>1</v>
          </cell>
        </row>
        <row r="619">
          <cell r="A619">
            <v>0</v>
          </cell>
          <cell r="B619" t="str">
            <v>Tubo em Pvc 20mm c rasgo na alvenaria</v>
          </cell>
          <cell r="D619" t="str">
            <v>m</v>
          </cell>
          <cell r="E619">
            <v>1</v>
          </cell>
        </row>
        <row r="620">
          <cell r="A620">
            <v>0</v>
          </cell>
          <cell r="B620" t="str">
            <v>Tubo em Pvc 40mm c rasgo na alvenaria</v>
          </cell>
          <cell r="D620" t="str">
            <v>m</v>
          </cell>
          <cell r="E620">
            <v>1</v>
          </cell>
        </row>
        <row r="621">
          <cell r="A621">
            <v>0</v>
          </cell>
          <cell r="B621" t="str">
            <v>Tubo em Pvc 50mm c rasgo na alvenaria</v>
          </cell>
          <cell r="D621" t="str">
            <v>m</v>
          </cell>
          <cell r="E621">
            <v>1</v>
          </cell>
        </row>
        <row r="622">
          <cell r="A622">
            <v>0</v>
          </cell>
          <cell r="B622" t="str">
            <v>Tubo em Pvc 60mm c rasgo na alvenaria</v>
          </cell>
          <cell r="D622" t="str">
            <v>m</v>
          </cell>
          <cell r="E622">
            <v>1</v>
          </cell>
        </row>
        <row r="623">
          <cell r="A623">
            <v>0</v>
          </cell>
          <cell r="B623" t="str">
            <v>Tubo em Pvc 75mm c rasgo na alvenaria</v>
          </cell>
          <cell r="D623" t="str">
            <v>m</v>
          </cell>
          <cell r="E623">
            <v>1</v>
          </cell>
        </row>
        <row r="624">
          <cell r="A624">
            <v>0</v>
          </cell>
          <cell r="B624" t="str">
            <v>Curva 90  em Pvc js de 20mm</v>
          </cell>
          <cell r="D624" t="str">
            <v>ud</v>
          </cell>
          <cell r="E624">
            <v>1</v>
          </cell>
        </row>
        <row r="625">
          <cell r="A625">
            <v>0</v>
          </cell>
          <cell r="B625" t="str">
            <v>Curva 90  em Pvc js de 25mm</v>
          </cell>
          <cell r="D625" t="str">
            <v>ud</v>
          </cell>
          <cell r="E625">
            <v>1</v>
          </cell>
        </row>
        <row r="626">
          <cell r="A626">
            <v>0</v>
          </cell>
          <cell r="B626" t="str">
            <v>Curva 90  em Pvc js de 32mm</v>
          </cell>
          <cell r="D626" t="str">
            <v>ud</v>
          </cell>
          <cell r="E626">
            <v>1</v>
          </cell>
        </row>
        <row r="627">
          <cell r="A627">
            <v>0</v>
          </cell>
          <cell r="B627" t="str">
            <v>Curva 90  em Pvc js de 40mm</v>
          </cell>
          <cell r="D627" t="str">
            <v>ud</v>
          </cell>
          <cell r="E627">
            <v>1</v>
          </cell>
        </row>
        <row r="628">
          <cell r="A628">
            <v>0</v>
          </cell>
          <cell r="B628" t="str">
            <v>Curva 90  em Pvc js de 50mm</v>
          </cell>
          <cell r="D628" t="str">
            <v>ud</v>
          </cell>
          <cell r="E628">
            <v>1</v>
          </cell>
        </row>
        <row r="629">
          <cell r="A629">
            <v>0</v>
          </cell>
          <cell r="B629" t="str">
            <v>Curva 90  em Pvc js de 60mm</v>
          </cell>
          <cell r="D629" t="str">
            <v>ud</v>
          </cell>
          <cell r="E629">
            <v>1</v>
          </cell>
        </row>
        <row r="630">
          <cell r="A630">
            <v>0</v>
          </cell>
          <cell r="B630" t="str">
            <v>Curva 90  em Pvc js de 75mm</v>
          </cell>
          <cell r="D630" t="str">
            <v>ud</v>
          </cell>
          <cell r="E630">
            <v>1</v>
          </cell>
        </row>
        <row r="631">
          <cell r="A631">
            <v>0</v>
          </cell>
          <cell r="B631" t="str">
            <v>Te em Pvc js 20mm</v>
          </cell>
          <cell r="D631" t="str">
            <v>ud</v>
          </cell>
          <cell r="E631">
            <v>1</v>
          </cell>
        </row>
        <row r="632">
          <cell r="A632">
            <v>0</v>
          </cell>
          <cell r="B632" t="str">
            <v>Te em Pvc js 25mm</v>
          </cell>
          <cell r="D632" t="str">
            <v>ud</v>
          </cell>
          <cell r="E632">
            <v>1</v>
          </cell>
        </row>
        <row r="633">
          <cell r="A633">
            <v>0</v>
          </cell>
          <cell r="B633" t="str">
            <v>Te em Pvc js 32mm</v>
          </cell>
          <cell r="D633" t="str">
            <v>ud</v>
          </cell>
          <cell r="E633">
            <v>1</v>
          </cell>
        </row>
        <row r="634">
          <cell r="A634">
            <v>0</v>
          </cell>
          <cell r="B634" t="str">
            <v>Te em Pvc js 40mm</v>
          </cell>
          <cell r="D634" t="str">
            <v>ud</v>
          </cell>
          <cell r="E634">
            <v>1</v>
          </cell>
        </row>
        <row r="635">
          <cell r="A635">
            <v>0</v>
          </cell>
          <cell r="B635" t="str">
            <v>Te em Pvc js 50mm</v>
          </cell>
          <cell r="D635" t="str">
            <v>ud</v>
          </cell>
          <cell r="E635">
            <v>1</v>
          </cell>
        </row>
        <row r="636">
          <cell r="A636">
            <v>0</v>
          </cell>
          <cell r="B636" t="str">
            <v>Te em Pvc js 60mm</v>
          </cell>
          <cell r="D636" t="str">
            <v>ud</v>
          </cell>
          <cell r="E636">
            <v>1</v>
          </cell>
        </row>
        <row r="637">
          <cell r="A637">
            <v>0</v>
          </cell>
          <cell r="B637" t="str">
            <v>Te em Pvc js 75mm</v>
          </cell>
          <cell r="D637" t="str">
            <v>ud</v>
          </cell>
          <cell r="E637">
            <v>1</v>
          </cell>
        </row>
        <row r="638">
          <cell r="A638">
            <v>0</v>
          </cell>
          <cell r="B638" t="str">
            <v>Valvula de retençao hor ou vert 1/2- recalque</v>
          </cell>
          <cell r="D638" t="str">
            <v>ud</v>
          </cell>
          <cell r="E638">
            <v>1</v>
          </cell>
        </row>
        <row r="639">
          <cell r="A639">
            <v>0</v>
          </cell>
          <cell r="B639" t="str">
            <v>Valvula de retençao hor ou vert 3/4- recalque</v>
          </cell>
          <cell r="D639" t="str">
            <v>ud</v>
          </cell>
          <cell r="E639">
            <v>1</v>
          </cell>
        </row>
        <row r="640">
          <cell r="A640">
            <v>0</v>
          </cell>
          <cell r="B640" t="str">
            <v>Valvula de retençao hor ou vert 1- recalque</v>
          </cell>
          <cell r="D640" t="str">
            <v>ud</v>
          </cell>
          <cell r="E640">
            <v>1</v>
          </cell>
        </row>
        <row r="641">
          <cell r="A641">
            <v>0</v>
          </cell>
          <cell r="B641" t="str">
            <v>Valvula de retençao hor ou vert 1 1/4- recalque</v>
          </cell>
          <cell r="D641" t="str">
            <v>ud</v>
          </cell>
          <cell r="E641">
            <v>1</v>
          </cell>
        </row>
        <row r="642">
          <cell r="A642">
            <v>0</v>
          </cell>
          <cell r="B642" t="str">
            <v>Valvula de retençao hor ou vert 1 1/2- recalque</v>
          </cell>
          <cell r="D642" t="str">
            <v>ud</v>
          </cell>
          <cell r="E642">
            <v>1</v>
          </cell>
        </row>
        <row r="643">
          <cell r="A643">
            <v>0</v>
          </cell>
          <cell r="B643" t="str">
            <v>Valvula de retençao hor ou vert 2- recalque</v>
          </cell>
          <cell r="D643" t="str">
            <v>ud</v>
          </cell>
          <cell r="E643">
            <v>1</v>
          </cell>
        </row>
        <row r="644">
          <cell r="A644">
            <v>0</v>
          </cell>
          <cell r="B644" t="str">
            <v>Valvula de ret de pe com crivo de 1/2- fundo poço</v>
          </cell>
          <cell r="D644" t="str">
            <v>ud</v>
          </cell>
          <cell r="E644">
            <v>1</v>
          </cell>
        </row>
        <row r="645">
          <cell r="A645">
            <v>0</v>
          </cell>
          <cell r="B645" t="str">
            <v>Valvula de ret de pe com crivo de 3/4- fundo poço</v>
          </cell>
          <cell r="D645" t="str">
            <v>ud</v>
          </cell>
          <cell r="E645">
            <v>1</v>
          </cell>
        </row>
        <row r="646">
          <cell r="A646">
            <v>0</v>
          </cell>
          <cell r="B646" t="str">
            <v>Valvula de ret de pe com crivo de 1- fundo poço</v>
          </cell>
          <cell r="D646" t="str">
            <v>ud</v>
          </cell>
          <cell r="E646">
            <v>1</v>
          </cell>
        </row>
        <row r="647">
          <cell r="A647">
            <v>0</v>
          </cell>
          <cell r="B647" t="str">
            <v>Valvula de ret de pe com crivo de 1 1/4- fundo poço</v>
          </cell>
          <cell r="D647" t="str">
            <v>ud</v>
          </cell>
          <cell r="E647">
            <v>1</v>
          </cell>
        </row>
        <row r="648">
          <cell r="A648">
            <v>0</v>
          </cell>
          <cell r="B648" t="str">
            <v>Valvula de ret de pe com crivo de 1 1/2- fundo poço</v>
          </cell>
          <cell r="D648" t="str">
            <v>ud</v>
          </cell>
          <cell r="E648">
            <v>1</v>
          </cell>
        </row>
        <row r="649">
          <cell r="A649">
            <v>0</v>
          </cell>
          <cell r="B649" t="str">
            <v>Valvula de ret de pe com crivo de 2- fundo poço</v>
          </cell>
          <cell r="D649" t="str">
            <v>ud</v>
          </cell>
          <cell r="E649">
            <v>1</v>
          </cell>
        </row>
        <row r="650">
          <cell r="A650">
            <v>0</v>
          </cell>
          <cell r="B650" t="str">
            <v>Registro de gavete sem canopla de 1/2</v>
          </cell>
          <cell r="D650" t="str">
            <v>ud</v>
          </cell>
          <cell r="E650">
            <v>1</v>
          </cell>
        </row>
        <row r="651">
          <cell r="A651">
            <v>0</v>
          </cell>
          <cell r="B651" t="str">
            <v>Registro de gavete sem canopla de 3/4</v>
          </cell>
          <cell r="D651" t="str">
            <v>ud</v>
          </cell>
          <cell r="E651">
            <v>1</v>
          </cell>
        </row>
        <row r="652">
          <cell r="A652">
            <v>0</v>
          </cell>
          <cell r="B652" t="str">
            <v>Registro de gavete com canopla de 1/2</v>
          </cell>
          <cell r="D652" t="str">
            <v>ud</v>
          </cell>
          <cell r="E652">
            <v>1</v>
          </cell>
        </row>
        <row r="653">
          <cell r="A653">
            <v>0</v>
          </cell>
          <cell r="B653" t="str">
            <v>Registro de gavete com canopla de 3/4</v>
          </cell>
          <cell r="D653" t="str">
            <v>ud</v>
          </cell>
          <cell r="E653">
            <v>1</v>
          </cell>
        </row>
        <row r="654">
          <cell r="A654">
            <v>0</v>
          </cell>
          <cell r="B654" t="str">
            <v>Registro de gavete com canopla de 1 1/2</v>
          </cell>
          <cell r="D654" t="str">
            <v>ud</v>
          </cell>
          <cell r="E654">
            <v>1</v>
          </cell>
        </row>
        <row r="655">
          <cell r="A655">
            <v>0</v>
          </cell>
          <cell r="B655" t="str">
            <v>Registro de gavete com canopla de 1 1/4</v>
          </cell>
          <cell r="D655" t="str">
            <v>ud</v>
          </cell>
          <cell r="E655">
            <v>1</v>
          </cell>
        </row>
        <row r="656">
          <cell r="A656">
            <v>0</v>
          </cell>
          <cell r="B656" t="str">
            <v>Registro de gavete com canopla de 1</v>
          </cell>
          <cell r="D656" t="str">
            <v>ud</v>
          </cell>
          <cell r="E656">
            <v>1</v>
          </cell>
        </row>
        <row r="657">
          <cell r="A657">
            <v>0</v>
          </cell>
          <cell r="B657" t="str">
            <v>Registro de pressao com canopla 1/2</v>
          </cell>
          <cell r="D657" t="str">
            <v>ud</v>
          </cell>
          <cell r="E657">
            <v>1</v>
          </cell>
        </row>
        <row r="658">
          <cell r="A658">
            <v>0</v>
          </cell>
          <cell r="B658" t="str">
            <v>Registro de pressao com canopla 3/4</v>
          </cell>
          <cell r="D658" t="str">
            <v>ud</v>
          </cell>
          <cell r="E658">
            <v>1</v>
          </cell>
        </row>
        <row r="659">
          <cell r="A659">
            <v>0</v>
          </cell>
          <cell r="B659" t="str">
            <v>Registro de pressao com canopla 1</v>
          </cell>
          <cell r="D659" t="str">
            <v>ud</v>
          </cell>
          <cell r="E659">
            <v>1</v>
          </cell>
        </row>
        <row r="660">
          <cell r="A660">
            <v>0</v>
          </cell>
          <cell r="B660" t="str">
            <v>Registro de pressao sem canopla 1/2</v>
          </cell>
          <cell r="D660" t="str">
            <v>ud</v>
          </cell>
          <cell r="E660">
            <v>1</v>
          </cell>
        </row>
        <row r="661">
          <cell r="A661">
            <v>0</v>
          </cell>
          <cell r="B661" t="str">
            <v>Registro de pressao sem canopla 3/4</v>
          </cell>
          <cell r="D661" t="str">
            <v>ud</v>
          </cell>
          <cell r="E661">
            <v>1</v>
          </cell>
        </row>
        <row r="662">
          <cell r="A662">
            <v>0</v>
          </cell>
          <cell r="B662" t="str">
            <v>Reservatorio em fibra de vidro 500l</v>
          </cell>
          <cell r="D662" t="str">
            <v>ud</v>
          </cell>
          <cell r="E662">
            <v>1</v>
          </cell>
        </row>
        <row r="663">
          <cell r="A663">
            <v>0</v>
          </cell>
          <cell r="B663" t="str">
            <v>Reservatorio em fibra de vidro 1000  l</v>
          </cell>
          <cell r="D663" t="str">
            <v>ud</v>
          </cell>
          <cell r="E663">
            <v>1</v>
          </cell>
        </row>
        <row r="664">
          <cell r="A664">
            <v>0</v>
          </cell>
          <cell r="B664" t="str">
            <v>Cisterna em concreto armado, cap 7.500 lit</v>
          </cell>
          <cell r="D664" t="str">
            <v>ud</v>
          </cell>
          <cell r="E664">
            <v>1</v>
          </cell>
        </row>
        <row r="665">
          <cell r="A665">
            <v>0</v>
          </cell>
          <cell r="B665" t="str">
            <v>Reservatorio em conc armado, cap 5000 lit c moto-bomba 1/2 Hp</v>
          </cell>
          <cell r="D665" t="str">
            <v>ud</v>
          </cell>
          <cell r="E665">
            <v>1</v>
          </cell>
        </row>
        <row r="666">
          <cell r="A666">
            <v>0</v>
          </cell>
          <cell r="B666" t="str">
            <v>Registro de gaveta sem canopla de 1"</v>
          </cell>
          <cell r="D666" t="str">
            <v>ud</v>
          </cell>
          <cell r="E666">
            <v>1</v>
          </cell>
        </row>
        <row r="667">
          <cell r="A667">
            <v>0</v>
          </cell>
          <cell r="B667" t="str">
            <v>Registro de gaveta sem canopla de 1 1/2"</v>
          </cell>
          <cell r="D667" t="str">
            <v>ud</v>
          </cell>
          <cell r="E667">
            <v>1</v>
          </cell>
        </row>
        <row r="668">
          <cell r="A668">
            <v>0</v>
          </cell>
          <cell r="B668" t="str">
            <v>Automatico de nivel inferior e superior</v>
          </cell>
          <cell r="D668" t="str">
            <v>ud</v>
          </cell>
          <cell r="E668">
            <v>1</v>
          </cell>
        </row>
        <row r="669">
          <cell r="A669">
            <v>0</v>
          </cell>
          <cell r="B669" t="str">
            <v>Tubo em Pvc 85mm</v>
          </cell>
          <cell r="D669" t="str">
            <v>m</v>
          </cell>
          <cell r="E669">
            <v>1</v>
          </cell>
        </row>
        <row r="670">
          <cell r="A670">
            <v>0</v>
          </cell>
          <cell r="B670" t="str">
            <v>Tubo em Pvc 110mm</v>
          </cell>
          <cell r="D670" t="str">
            <v>ud</v>
          </cell>
          <cell r="E670">
            <v>1</v>
          </cell>
        </row>
        <row r="671">
          <cell r="A671">
            <v>0</v>
          </cell>
          <cell r="E671">
            <v>1</v>
          </cell>
        </row>
        <row r="672">
          <cell r="A672">
            <v>0</v>
          </cell>
          <cell r="E672">
            <v>1</v>
          </cell>
        </row>
        <row r="673">
          <cell r="A673">
            <v>0</v>
          </cell>
          <cell r="E673">
            <v>1</v>
          </cell>
        </row>
        <row r="674">
          <cell r="A674">
            <v>0</v>
          </cell>
          <cell r="E674">
            <v>1</v>
          </cell>
        </row>
        <row r="675">
          <cell r="A675">
            <v>0</v>
          </cell>
          <cell r="E675">
            <v>1</v>
          </cell>
        </row>
        <row r="676">
          <cell r="A676">
            <v>0</v>
          </cell>
          <cell r="E676">
            <v>1</v>
          </cell>
        </row>
        <row r="677">
          <cell r="A677">
            <v>0</v>
          </cell>
          <cell r="E677">
            <v>1</v>
          </cell>
        </row>
        <row r="678">
          <cell r="A678">
            <v>0</v>
          </cell>
          <cell r="E678">
            <v>1</v>
          </cell>
        </row>
        <row r="679">
          <cell r="A679">
            <v>0</v>
          </cell>
          <cell r="E679">
            <v>1</v>
          </cell>
        </row>
        <row r="680">
          <cell r="A680">
            <v>0</v>
          </cell>
          <cell r="E680">
            <v>1</v>
          </cell>
        </row>
        <row r="681">
          <cell r="A681">
            <v>0</v>
          </cell>
          <cell r="E681">
            <v>1</v>
          </cell>
        </row>
        <row r="682">
          <cell r="A682">
            <v>0</v>
          </cell>
          <cell r="E682">
            <v>1</v>
          </cell>
        </row>
        <row r="683">
          <cell r="A683">
            <v>0</v>
          </cell>
          <cell r="E683">
            <v>1</v>
          </cell>
        </row>
        <row r="684">
          <cell r="A684">
            <v>0</v>
          </cell>
          <cell r="E684">
            <v>1</v>
          </cell>
        </row>
        <row r="685">
          <cell r="A685">
            <v>0</v>
          </cell>
          <cell r="E685">
            <v>1</v>
          </cell>
        </row>
        <row r="686">
          <cell r="A686">
            <v>0</v>
          </cell>
          <cell r="E686">
            <v>1</v>
          </cell>
        </row>
        <row r="687">
          <cell r="A687">
            <v>0</v>
          </cell>
          <cell r="E687">
            <v>1</v>
          </cell>
        </row>
        <row r="688">
          <cell r="A688">
            <v>0</v>
          </cell>
          <cell r="E688">
            <v>1</v>
          </cell>
        </row>
        <row r="689">
          <cell r="A689">
            <v>0</v>
          </cell>
          <cell r="E689">
            <v>1</v>
          </cell>
        </row>
        <row r="690">
          <cell r="A690">
            <v>0</v>
          </cell>
          <cell r="E690">
            <v>1</v>
          </cell>
        </row>
        <row r="691">
          <cell r="A691">
            <v>0</v>
          </cell>
          <cell r="E691">
            <v>1</v>
          </cell>
        </row>
        <row r="692">
          <cell r="A692">
            <v>0</v>
          </cell>
          <cell r="E692">
            <v>1</v>
          </cell>
        </row>
        <row r="693">
          <cell r="A693">
            <v>0</v>
          </cell>
          <cell r="E693">
            <v>1</v>
          </cell>
        </row>
        <row r="694">
          <cell r="A694">
            <v>0</v>
          </cell>
          <cell r="E694">
            <v>1</v>
          </cell>
        </row>
        <row r="695">
          <cell r="A695">
            <v>0</v>
          </cell>
          <cell r="E695">
            <v>1</v>
          </cell>
        </row>
        <row r="696">
          <cell r="A696">
            <v>0</v>
          </cell>
          <cell r="E696">
            <v>1</v>
          </cell>
        </row>
        <row r="697">
          <cell r="A697">
            <v>0</v>
          </cell>
          <cell r="E697">
            <v>1</v>
          </cell>
        </row>
        <row r="698">
          <cell r="A698">
            <v>0</v>
          </cell>
          <cell r="E698">
            <v>1</v>
          </cell>
        </row>
        <row r="699">
          <cell r="A699">
            <v>0</v>
          </cell>
          <cell r="E699">
            <v>1</v>
          </cell>
        </row>
        <row r="700">
          <cell r="A700">
            <v>0</v>
          </cell>
          <cell r="E700">
            <v>1</v>
          </cell>
        </row>
        <row r="701">
          <cell r="A701">
            <v>0</v>
          </cell>
          <cell r="E701">
            <v>1</v>
          </cell>
        </row>
        <row r="702">
          <cell r="A702">
            <v>0</v>
          </cell>
          <cell r="E702">
            <v>1</v>
          </cell>
        </row>
        <row r="703">
          <cell r="A703">
            <v>0</v>
          </cell>
          <cell r="E703">
            <v>1</v>
          </cell>
        </row>
        <row r="704">
          <cell r="A704">
            <v>0</v>
          </cell>
          <cell r="E704">
            <v>1</v>
          </cell>
        </row>
        <row r="705">
          <cell r="A705">
            <v>0</v>
          </cell>
          <cell r="E705">
            <v>1</v>
          </cell>
        </row>
        <row r="706">
          <cell r="A706">
            <v>0</v>
          </cell>
          <cell r="E706">
            <v>1</v>
          </cell>
        </row>
        <row r="707">
          <cell r="A707">
            <v>0</v>
          </cell>
          <cell r="E707">
            <v>1</v>
          </cell>
        </row>
        <row r="708">
          <cell r="A708">
            <v>0</v>
          </cell>
          <cell r="E708">
            <v>1</v>
          </cell>
        </row>
        <row r="709">
          <cell r="A709">
            <v>0</v>
          </cell>
          <cell r="E709">
            <v>1</v>
          </cell>
        </row>
        <row r="710">
          <cell r="A710">
            <v>0</v>
          </cell>
          <cell r="E710">
            <v>1</v>
          </cell>
        </row>
        <row r="711">
          <cell r="A711">
            <v>0</v>
          </cell>
          <cell r="E711">
            <v>1</v>
          </cell>
        </row>
        <row r="712">
          <cell r="A712">
            <v>0</v>
          </cell>
          <cell r="E712">
            <v>1</v>
          </cell>
        </row>
        <row r="713">
          <cell r="A713">
            <v>0</v>
          </cell>
          <cell r="E713">
            <v>1</v>
          </cell>
        </row>
        <row r="714">
          <cell r="A714">
            <v>0</v>
          </cell>
          <cell r="E714">
            <v>1</v>
          </cell>
        </row>
        <row r="715">
          <cell r="A715">
            <v>0</v>
          </cell>
          <cell r="E715">
            <v>1</v>
          </cell>
        </row>
        <row r="716">
          <cell r="A716">
            <v>0</v>
          </cell>
          <cell r="B716" t="str">
            <v>INSTALAÇÕES ESGOTO</v>
          </cell>
        </row>
        <row r="717">
          <cell r="A717">
            <v>0</v>
          </cell>
          <cell r="B717" t="str">
            <v>Ponto de esgoto, incl tubos, conex, cx e ralos</v>
          </cell>
          <cell r="D717" t="str">
            <v>pt</v>
          </cell>
          <cell r="E717">
            <v>1</v>
          </cell>
        </row>
        <row r="718">
          <cell r="A718">
            <v>0</v>
          </cell>
          <cell r="B718" t="str">
            <v>Caixa sifonada em Pvc p/ esgoto secundario</v>
          </cell>
          <cell r="D718" t="str">
            <v>ud</v>
          </cell>
          <cell r="E718">
            <v>1</v>
          </cell>
        </row>
        <row r="719">
          <cell r="A719">
            <v>0</v>
          </cell>
          <cell r="B719" t="str">
            <v>Tubo em Pvc 100mm</v>
          </cell>
          <cell r="D719" t="str">
            <v>m</v>
          </cell>
          <cell r="E719">
            <v>1</v>
          </cell>
        </row>
        <row r="720">
          <cell r="A720">
            <v>0</v>
          </cell>
          <cell r="B720" t="str">
            <v>Tubo em Pvc 75mm</v>
          </cell>
          <cell r="D720" t="str">
            <v>m</v>
          </cell>
          <cell r="E720">
            <v>1</v>
          </cell>
        </row>
        <row r="721">
          <cell r="A721">
            <v>0</v>
          </cell>
          <cell r="B721" t="str">
            <v>Tubo em Pvc 50mm</v>
          </cell>
          <cell r="D721" t="str">
            <v>m</v>
          </cell>
          <cell r="E721">
            <v>1</v>
          </cell>
        </row>
        <row r="722">
          <cell r="A722">
            <v>0</v>
          </cell>
          <cell r="B722" t="str">
            <v>Tubo em Pvc 45mm</v>
          </cell>
          <cell r="D722" t="str">
            <v>m</v>
          </cell>
          <cell r="E722">
            <v>1</v>
          </cell>
        </row>
        <row r="723">
          <cell r="A723">
            <v>0</v>
          </cell>
          <cell r="B723" t="str">
            <v>Tubo em Pvc 100mm</v>
          </cell>
          <cell r="D723" t="str">
            <v>m</v>
          </cell>
          <cell r="E723">
            <v>1</v>
          </cell>
        </row>
        <row r="724">
          <cell r="A724">
            <v>0</v>
          </cell>
          <cell r="B724" t="str">
            <v>Joelho 90 em Pvc js 40mm</v>
          </cell>
          <cell r="D724" t="str">
            <v>ud</v>
          </cell>
          <cell r="E724">
            <v>1</v>
          </cell>
        </row>
        <row r="725">
          <cell r="A725">
            <v>0</v>
          </cell>
          <cell r="B725" t="str">
            <v>Joelho 90 em Pvc js 50mm</v>
          </cell>
          <cell r="D725" t="str">
            <v>ud</v>
          </cell>
          <cell r="E725">
            <v>1</v>
          </cell>
        </row>
        <row r="726">
          <cell r="A726">
            <v>0</v>
          </cell>
          <cell r="B726" t="str">
            <v>Joelho 90 em Pvc js 75mm</v>
          </cell>
          <cell r="D726" t="str">
            <v>ud</v>
          </cell>
          <cell r="E726">
            <v>1</v>
          </cell>
        </row>
        <row r="727">
          <cell r="A727">
            <v>0</v>
          </cell>
          <cell r="B727" t="str">
            <v>Joelho 90 em Pvc js 100mm</v>
          </cell>
          <cell r="D727" t="str">
            <v>ud</v>
          </cell>
          <cell r="E727">
            <v>1</v>
          </cell>
        </row>
        <row r="728">
          <cell r="A728">
            <v>0</v>
          </cell>
          <cell r="B728" t="str">
            <v>Te curto em Pvc js- 40x40mm</v>
          </cell>
          <cell r="D728" t="str">
            <v>ud</v>
          </cell>
          <cell r="E728">
            <v>1</v>
          </cell>
        </row>
        <row r="729">
          <cell r="A729">
            <v>0</v>
          </cell>
          <cell r="B729" t="str">
            <v>Te curto em Pvc js- 50x50mm</v>
          </cell>
          <cell r="D729" t="str">
            <v>ud</v>
          </cell>
          <cell r="E729">
            <v>1</v>
          </cell>
        </row>
        <row r="730">
          <cell r="A730">
            <v>0</v>
          </cell>
          <cell r="B730" t="str">
            <v>Te curto em Pvc js- 75x75mm</v>
          </cell>
          <cell r="D730" t="str">
            <v>ud</v>
          </cell>
          <cell r="E730">
            <v>1</v>
          </cell>
        </row>
        <row r="731">
          <cell r="A731">
            <v>0</v>
          </cell>
          <cell r="B731" t="str">
            <v>Te curto em Pvc js- 100x100mm</v>
          </cell>
          <cell r="D731" t="str">
            <v>ud</v>
          </cell>
          <cell r="E731">
            <v>1</v>
          </cell>
        </row>
        <row r="732">
          <cell r="A732">
            <v>0</v>
          </cell>
          <cell r="B732" t="str">
            <v>Caixa alvenaria 80x80x80 c/ tampo conc</v>
          </cell>
          <cell r="D732" t="str">
            <v>ud</v>
          </cell>
          <cell r="E732">
            <v>1</v>
          </cell>
        </row>
        <row r="733">
          <cell r="A733">
            <v>0</v>
          </cell>
          <cell r="B733" t="str">
            <v>Poço de visita em conc arm 1,20x1,20, h 2,10m- tampo fofo</v>
          </cell>
          <cell r="D733" t="str">
            <v>ud</v>
          </cell>
          <cell r="E733">
            <v>1</v>
          </cell>
        </row>
        <row r="734">
          <cell r="A734">
            <v>0</v>
          </cell>
          <cell r="B734" t="str">
            <v>Fossa septica pre moldada cap 10 pess</v>
          </cell>
          <cell r="D734" t="str">
            <v>ud</v>
          </cell>
          <cell r="E734">
            <v>1</v>
          </cell>
        </row>
        <row r="735">
          <cell r="A735">
            <v>0</v>
          </cell>
          <cell r="B735" t="str">
            <v>Sumidouro pre moldado cap 10 pess</v>
          </cell>
          <cell r="D735" t="str">
            <v>ud</v>
          </cell>
          <cell r="E735">
            <v>1</v>
          </cell>
        </row>
        <row r="736">
          <cell r="A736">
            <v>0</v>
          </cell>
          <cell r="B736" t="str">
            <v>Caixa em alvenaria 40x40x50 cm c/ tampo concr</v>
          </cell>
          <cell r="D736" t="str">
            <v>ud</v>
          </cell>
          <cell r="E736">
            <v>1</v>
          </cell>
        </row>
        <row r="737">
          <cell r="A737">
            <v>0</v>
          </cell>
          <cell r="B737" t="str">
            <v>Caixa em alvenaria 30x30x30 cm c/ tampo concr</v>
          </cell>
          <cell r="D737" t="str">
            <v>ud</v>
          </cell>
          <cell r="E737">
            <v>1</v>
          </cell>
        </row>
        <row r="738">
          <cell r="A738">
            <v>0</v>
          </cell>
          <cell r="B738" t="str">
            <v>Fossa septica em concreto armado, d 2m/ prof 3m/ cap 75 pess</v>
          </cell>
          <cell r="D738" t="str">
            <v>ud</v>
          </cell>
          <cell r="E738">
            <v>1</v>
          </cell>
        </row>
        <row r="739">
          <cell r="A739">
            <v>0</v>
          </cell>
          <cell r="B739" t="str">
            <v>Filtro anaerobico conc arm/ d 1,4m / prof 1,80m</v>
          </cell>
          <cell r="D739" t="str">
            <v>ud</v>
          </cell>
          <cell r="E739">
            <v>1</v>
          </cell>
        </row>
        <row r="740">
          <cell r="A740">
            <v>0</v>
          </cell>
          <cell r="B740" t="str">
            <v>Fossa septica conc arm, d 1,60 m / prof 2,75m/ cap 40 pess</v>
          </cell>
          <cell r="D740" t="str">
            <v>ud</v>
          </cell>
          <cell r="E740">
            <v>1</v>
          </cell>
        </row>
        <row r="741">
          <cell r="A741">
            <v>0</v>
          </cell>
          <cell r="B741" t="str">
            <v>Sumidouro conc arm, d 0,80m / prof 1,40m / cap 40 pes</v>
          </cell>
          <cell r="D741" t="str">
            <v>ud</v>
          </cell>
          <cell r="E741">
            <v>1</v>
          </cell>
        </row>
        <row r="742">
          <cell r="A742">
            <v>0</v>
          </cell>
          <cell r="B742" t="str">
            <v>Caixa em alvenaria 60x60x80 cm c/ tampo concr</v>
          </cell>
          <cell r="D742" t="str">
            <v>ud</v>
          </cell>
          <cell r="E742">
            <v>1</v>
          </cell>
        </row>
        <row r="743">
          <cell r="A743">
            <v>0</v>
          </cell>
          <cell r="B743" t="str">
            <v>Tubo Pvc 150 mm</v>
          </cell>
          <cell r="D743" t="str">
            <v>m</v>
          </cell>
          <cell r="E743">
            <v>1</v>
          </cell>
        </row>
        <row r="744">
          <cell r="A744">
            <v>0</v>
          </cell>
          <cell r="B744" t="str">
            <v>Sumidouro em alvenaria c tampo em conc, cap 150 pess</v>
          </cell>
          <cell r="D744" t="str">
            <v>ud</v>
          </cell>
          <cell r="E744">
            <v>1</v>
          </cell>
        </row>
        <row r="745">
          <cell r="A745">
            <v>0</v>
          </cell>
          <cell r="B745" t="str">
            <v>Sumidouro em alvenaria c tampo em conc, cap 100 pess</v>
          </cell>
          <cell r="D745" t="str">
            <v>ud</v>
          </cell>
          <cell r="E745">
            <v>1</v>
          </cell>
        </row>
        <row r="746">
          <cell r="A746">
            <v>0</v>
          </cell>
          <cell r="B746" t="str">
            <v>Sumidouro em alvenaria c tampo em conc, cap 75 pess</v>
          </cell>
          <cell r="D746" t="str">
            <v>ud</v>
          </cell>
          <cell r="E746">
            <v>1</v>
          </cell>
        </row>
        <row r="747">
          <cell r="A747">
            <v>0</v>
          </cell>
          <cell r="B747" t="str">
            <v>Sumidouro em alvenaria c tampo em conc, cap 75 pess</v>
          </cell>
          <cell r="D747" t="str">
            <v>ud</v>
          </cell>
          <cell r="E747">
            <v>1</v>
          </cell>
        </row>
        <row r="748">
          <cell r="A748">
            <v>0</v>
          </cell>
          <cell r="B748" t="str">
            <v>Sumidouro em alvenaria c tampo em conc, cap 50 pess</v>
          </cell>
          <cell r="D748" t="str">
            <v>ud</v>
          </cell>
          <cell r="E748">
            <v>1</v>
          </cell>
        </row>
        <row r="749">
          <cell r="A749">
            <v>0</v>
          </cell>
          <cell r="B749" t="str">
            <v>Sumidouro em alvenaria c tampo em conc, cap 30 pess</v>
          </cell>
          <cell r="D749" t="str">
            <v>ud</v>
          </cell>
          <cell r="E749">
            <v>1</v>
          </cell>
        </row>
        <row r="750">
          <cell r="A750">
            <v>0</v>
          </cell>
          <cell r="B750" t="str">
            <v>Caixa em alvenaria 60x60x60 cm c/ tampo concr</v>
          </cell>
          <cell r="D750" t="str">
            <v>ud</v>
          </cell>
          <cell r="E750">
            <v>1</v>
          </cell>
        </row>
        <row r="751">
          <cell r="A751">
            <v>0</v>
          </cell>
          <cell r="B751" t="str">
            <v>Caixa em alvenaria 50x50x50 cm c/ tampo concr</v>
          </cell>
          <cell r="D751" t="str">
            <v>ud</v>
          </cell>
          <cell r="E751">
            <v>1</v>
          </cell>
        </row>
        <row r="752">
          <cell r="A752">
            <v>0</v>
          </cell>
          <cell r="B752" t="str">
            <v>Caixa em alvenaria 40x40x40 cm c/ tampo concr</v>
          </cell>
          <cell r="D752" t="str">
            <v>ud</v>
          </cell>
          <cell r="E752">
            <v>1</v>
          </cell>
        </row>
        <row r="753">
          <cell r="A753">
            <v>0</v>
          </cell>
          <cell r="B753" t="str">
            <v>Caixa em alvenaria 1,00x1.00x1.00 cm c/ tampo concr</v>
          </cell>
          <cell r="D753" t="str">
            <v>ud</v>
          </cell>
          <cell r="E753">
            <v>1</v>
          </cell>
        </row>
        <row r="754">
          <cell r="A754">
            <v>0</v>
          </cell>
          <cell r="B754" t="str">
            <v>Tubo em Pvc 200mm</v>
          </cell>
          <cell r="D754" t="str">
            <v>m</v>
          </cell>
          <cell r="E754">
            <v>1</v>
          </cell>
        </row>
        <row r="755">
          <cell r="A755">
            <v>0</v>
          </cell>
          <cell r="B755" t="str">
            <v>Tubo em Pvc 250mm</v>
          </cell>
          <cell r="D755" t="str">
            <v>m</v>
          </cell>
          <cell r="E755">
            <v>1</v>
          </cell>
        </row>
        <row r="756">
          <cell r="A756">
            <v>0</v>
          </cell>
          <cell r="B756" t="str">
            <v>Tubo em Pvc 300mm</v>
          </cell>
          <cell r="D756" t="str">
            <v>m</v>
          </cell>
          <cell r="E756">
            <v>1</v>
          </cell>
        </row>
        <row r="757">
          <cell r="A757">
            <v>0</v>
          </cell>
          <cell r="E757">
            <v>1</v>
          </cell>
        </row>
        <row r="758">
          <cell r="A758">
            <v>0</v>
          </cell>
          <cell r="E758">
            <v>1</v>
          </cell>
        </row>
        <row r="759">
          <cell r="A759">
            <v>0</v>
          </cell>
          <cell r="E759">
            <v>1</v>
          </cell>
        </row>
        <row r="760">
          <cell r="A760">
            <v>0</v>
          </cell>
          <cell r="E760">
            <v>1</v>
          </cell>
        </row>
        <row r="761">
          <cell r="A761">
            <v>0</v>
          </cell>
          <cell r="E761">
            <v>1</v>
          </cell>
        </row>
        <row r="762">
          <cell r="A762">
            <v>0</v>
          </cell>
          <cell r="E762">
            <v>1</v>
          </cell>
        </row>
        <row r="763">
          <cell r="A763">
            <v>0</v>
          </cell>
          <cell r="E763">
            <v>1</v>
          </cell>
        </row>
        <row r="764">
          <cell r="A764">
            <v>0</v>
          </cell>
          <cell r="E764">
            <v>1</v>
          </cell>
        </row>
        <row r="765">
          <cell r="A765">
            <v>0</v>
          </cell>
          <cell r="E765">
            <v>1</v>
          </cell>
        </row>
        <row r="766">
          <cell r="A766">
            <v>0</v>
          </cell>
          <cell r="E766">
            <v>1</v>
          </cell>
        </row>
        <row r="767">
          <cell r="A767">
            <v>0</v>
          </cell>
          <cell r="E767">
            <v>1</v>
          </cell>
        </row>
        <row r="768">
          <cell r="A768">
            <v>0</v>
          </cell>
          <cell r="E768">
            <v>1</v>
          </cell>
        </row>
        <row r="769">
          <cell r="A769">
            <v>0</v>
          </cell>
          <cell r="E769">
            <v>1</v>
          </cell>
        </row>
        <row r="770">
          <cell r="A770">
            <v>0</v>
          </cell>
          <cell r="E770">
            <v>1</v>
          </cell>
        </row>
        <row r="771">
          <cell r="A771">
            <v>0</v>
          </cell>
          <cell r="E771">
            <v>1</v>
          </cell>
        </row>
        <row r="772">
          <cell r="A772">
            <v>0</v>
          </cell>
          <cell r="E772">
            <v>1</v>
          </cell>
        </row>
        <row r="773">
          <cell r="A773">
            <v>0</v>
          </cell>
          <cell r="E773">
            <v>1</v>
          </cell>
        </row>
        <row r="774">
          <cell r="A774">
            <v>0</v>
          </cell>
          <cell r="E774">
            <v>1</v>
          </cell>
        </row>
        <row r="775">
          <cell r="A775">
            <v>0</v>
          </cell>
          <cell r="E775">
            <v>1</v>
          </cell>
        </row>
        <row r="776">
          <cell r="A776">
            <v>0</v>
          </cell>
          <cell r="E776">
            <v>1</v>
          </cell>
        </row>
        <row r="777">
          <cell r="A777">
            <v>0</v>
          </cell>
          <cell r="E777">
            <v>1</v>
          </cell>
        </row>
        <row r="778">
          <cell r="A778">
            <v>0</v>
          </cell>
          <cell r="E778">
            <v>1</v>
          </cell>
        </row>
        <row r="779">
          <cell r="A779">
            <v>0</v>
          </cell>
          <cell r="E779">
            <v>1</v>
          </cell>
        </row>
        <row r="780">
          <cell r="A780">
            <v>0</v>
          </cell>
          <cell r="E780">
            <v>1</v>
          </cell>
        </row>
        <row r="781">
          <cell r="A781">
            <v>0</v>
          </cell>
          <cell r="E781">
            <v>1</v>
          </cell>
        </row>
        <row r="782">
          <cell r="A782">
            <v>0</v>
          </cell>
          <cell r="E782">
            <v>1</v>
          </cell>
        </row>
        <row r="783">
          <cell r="A783">
            <v>0</v>
          </cell>
          <cell r="E783">
            <v>1</v>
          </cell>
        </row>
        <row r="784">
          <cell r="A784">
            <v>0</v>
          </cell>
          <cell r="E784">
            <v>1</v>
          </cell>
        </row>
        <row r="785">
          <cell r="A785">
            <v>0</v>
          </cell>
          <cell r="E785">
            <v>1</v>
          </cell>
        </row>
        <row r="786">
          <cell r="A786">
            <v>0</v>
          </cell>
          <cell r="E786">
            <v>1</v>
          </cell>
        </row>
        <row r="787">
          <cell r="A787">
            <v>0</v>
          </cell>
          <cell r="E787">
            <v>1</v>
          </cell>
        </row>
        <row r="788">
          <cell r="A788">
            <v>0</v>
          </cell>
          <cell r="E788">
            <v>1</v>
          </cell>
        </row>
        <row r="789">
          <cell r="A789">
            <v>0</v>
          </cell>
          <cell r="E789">
            <v>1</v>
          </cell>
        </row>
        <row r="790">
          <cell r="A790">
            <v>0</v>
          </cell>
          <cell r="E790">
            <v>1</v>
          </cell>
        </row>
        <row r="791">
          <cell r="A791">
            <v>0</v>
          </cell>
          <cell r="E791">
            <v>1</v>
          </cell>
        </row>
        <row r="792">
          <cell r="A792">
            <v>0</v>
          </cell>
          <cell r="E792">
            <v>1</v>
          </cell>
        </row>
        <row r="793">
          <cell r="A793">
            <v>0</v>
          </cell>
          <cell r="E793">
            <v>1</v>
          </cell>
        </row>
        <row r="794">
          <cell r="A794">
            <v>0</v>
          </cell>
          <cell r="E794">
            <v>1</v>
          </cell>
        </row>
        <row r="795">
          <cell r="A795">
            <v>0</v>
          </cell>
          <cell r="E795">
            <v>1</v>
          </cell>
        </row>
        <row r="796">
          <cell r="A796">
            <v>0</v>
          </cell>
          <cell r="E796">
            <v>1</v>
          </cell>
        </row>
        <row r="797">
          <cell r="A797">
            <v>0</v>
          </cell>
          <cell r="B797" t="str">
            <v>INSTALAÇÕES AGUAS PLUVIAIS</v>
          </cell>
        </row>
        <row r="798">
          <cell r="A798">
            <v>0</v>
          </cell>
          <cell r="B798" t="str">
            <v>Condutor em Pvc rigido soldavel 100mm</v>
          </cell>
          <cell r="D798" t="str">
            <v>m</v>
          </cell>
          <cell r="E798">
            <v>1</v>
          </cell>
        </row>
        <row r="799">
          <cell r="A799">
            <v>0</v>
          </cell>
          <cell r="B799" t="str">
            <v>Condutor em Pvc rigido soldavel 150mm</v>
          </cell>
          <cell r="D799" t="str">
            <v>m</v>
          </cell>
          <cell r="E799">
            <v>1</v>
          </cell>
        </row>
        <row r="800">
          <cell r="A800">
            <v>0</v>
          </cell>
          <cell r="B800" t="str">
            <v>Canaleta em alvenaria0,30x0,30 rebocada internamente</v>
          </cell>
          <cell r="D800" t="str">
            <v>m</v>
          </cell>
          <cell r="E800">
            <v>1</v>
          </cell>
        </row>
        <row r="801">
          <cell r="A801">
            <v>0</v>
          </cell>
          <cell r="B801" t="str">
            <v>Canaleta em concreto simples- 0,40x0,30m</v>
          </cell>
          <cell r="D801" t="str">
            <v>m</v>
          </cell>
          <cell r="E801">
            <v>1</v>
          </cell>
        </row>
        <row r="802">
          <cell r="A802">
            <v>0</v>
          </cell>
          <cell r="B802" t="str">
            <v>Canaleta em concreto simples- 0,40x0,40m</v>
          </cell>
          <cell r="D802" t="str">
            <v>m</v>
          </cell>
          <cell r="E802">
            <v>1</v>
          </cell>
        </row>
        <row r="803">
          <cell r="A803">
            <v>0</v>
          </cell>
          <cell r="B803" t="str">
            <v>Tubo em concreto simples 300mm</v>
          </cell>
          <cell r="D803" t="str">
            <v>ud</v>
          </cell>
          <cell r="E803">
            <v>1</v>
          </cell>
        </row>
        <row r="804">
          <cell r="A804">
            <v>0</v>
          </cell>
          <cell r="B804" t="str">
            <v>Tubo em concreto simples 400mm</v>
          </cell>
          <cell r="D804" t="str">
            <v>ud</v>
          </cell>
          <cell r="E804">
            <v>1</v>
          </cell>
        </row>
        <row r="805">
          <cell r="A805">
            <v>0</v>
          </cell>
          <cell r="B805" t="str">
            <v>Tubo em concreto simples 500mm</v>
          </cell>
          <cell r="D805" t="str">
            <v>ud</v>
          </cell>
          <cell r="E805">
            <v>1</v>
          </cell>
        </row>
        <row r="806">
          <cell r="A806">
            <v>0</v>
          </cell>
          <cell r="B806" t="str">
            <v>Tubo em concreto armado 600mm</v>
          </cell>
          <cell r="D806" t="str">
            <v>ud</v>
          </cell>
          <cell r="E806">
            <v>1</v>
          </cell>
        </row>
        <row r="807">
          <cell r="A807">
            <v>0</v>
          </cell>
          <cell r="B807" t="str">
            <v>Tubo em concreto armado 800mm</v>
          </cell>
          <cell r="D807" t="str">
            <v>ud</v>
          </cell>
          <cell r="E807">
            <v>1</v>
          </cell>
        </row>
        <row r="808">
          <cell r="A808">
            <v>0</v>
          </cell>
          <cell r="B808" t="str">
            <v>Tubo em concreto armado 1000mm</v>
          </cell>
          <cell r="D808" t="str">
            <v>ud</v>
          </cell>
          <cell r="E808">
            <v>1</v>
          </cell>
        </row>
        <row r="809">
          <cell r="A809">
            <v>0</v>
          </cell>
          <cell r="E809">
            <v>1</v>
          </cell>
        </row>
        <row r="810">
          <cell r="A810">
            <v>0</v>
          </cell>
          <cell r="E810">
            <v>1</v>
          </cell>
        </row>
        <row r="811">
          <cell r="A811">
            <v>0</v>
          </cell>
          <cell r="E811">
            <v>1</v>
          </cell>
        </row>
        <row r="812">
          <cell r="A812">
            <v>0</v>
          </cell>
          <cell r="E812">
            <v>1</v>
          </cell>
        </row>
        <row r="813">
          <cell r="A813">
            <v>0</v>
          </cell>
          <cell r="E813">
            <v>1</v>
          </cell>
        </row>
        <row r="814">
          <cell r="A814">
            <v>0</v>
          </cell>
          <cell r="E814">
            <v>1</v>
          </cell>
        </row>
        <row r="815">
          <cell r="A815">
            <v>0</v>
          </cell>
          <cell r="E815">
            <v>1</v>
          </cell>
        </row>
        <row r="816">
          <cell r="A816">
            <v>0</v>
          </cell>
          <cell r="E816">
            <v>1</v>
          </cell>
        </row>
        <row r="817">
          <cell r="A817">
            <v>0</v>
          </cell>
          <cell r="E817">
            <v>1</v>
          </cell>
        </row>
        <row r="818">
          <cell r="A818">
            <v>0</v>
          </cell>
          <cell r="E818">
            <v>1</v>
          </cell>
        </row>
        <row r="819">
          <cell r="A819">
            <v>0</v>
          </cell>
          <cell r="E819">
            <v>1</v>
          </cell>
        </row>
        <row r="820">
          <cell r="A820">
            <v>0</v>
          </cell>
          <cell r="E820">
            <v>1</v>
          </cell>
        </row>
        <row r="821">
          <cell r="A821">
            <v>0</v>
          </cell>
          <cell r="E821">
            <v>1</v>
          </cell>
        </row>
        <row r="822">
          <cell r="A822">
            <v>0</v>
          </cell>
          <cell r="B822" t="str">
            <v>APARELHOS, LOUÇAS, METAIS E ACESSORIOS SANITARIOS</v>
          </cell>
        </row>
        <row r="823">
          <cell r="A823">
            <v>0</v>
          </cell>
          <cell r="B823" t="str">
            <v>Porta toalha em louça tubular</v>
          </cell>
          <cell r="D823" t="str">
            <v>ud</v>
          </cell>
          <cell r="E823">
            <v>1</v>
          </cell>
        </row>
        <row r="824">
          <cell r="A824">
            <v>0</v>
          </cell>
          <cell r="B824" t="str">
            <v>Tanque de louça com torneira, sifao, valv</v>
          </cell>
          <cell r="D824" t="str">
            <v>ud</v>
          </cell>
          <cell r="E824">
            <v>1</v>
          </cell>
        </row>
        <row r="825">
          <cell r="A825">
            <v>0</v>
          </cell>
          <cell r="B825" t="str">
            <v>Armario de embutir com espelho p lavatorio</v>
          </cell>
          <cell r="D825" t="str">
            <v>ud</v>
          </cell>
          <cell r="E825">
            <v>1</v>
          </cell>
        </row>
        <row r="826">
          <cell r="A826">
            <v>0</v>
          </cell>
          <cell r="B826" t="str">
            <v>Saboneteira de louça</v>
          </cell>
          <cell r="D826" t="str">
            <v>ud</v>
          </cell>
          <cell r="E826">
            <v>1</v>
          </cell>
        </row>
        <row r="827">
          <cell r="A827">
            <v>0</v>
          </cell>
          <cell r="B827" t="str">
            <v>Porta papel de louça</v>
          </cell>
          <cell r="D827" t="str">
            <v>ud</v>
          </cell>
          <cell r="E827">
            <v>1</v>
          </cell>
        </row>
        <row r="828">
          <cell r="A828">
            <v>0</v>
          </cell>
          <cell r="B828" t="str">
            <v>Cabide de louça</v>
          </cell>
          <cell r="D828" t="str">
            <v>ud</v>
          </cell>
          <cell r="E828">
            <v>1</v>
          </cell>
        </row>
        <row r="829">
          <cell r="A829">
            <v>0</v>
          </cell>
          <cell r="B829" t="str">
            <v>Bacia sifonada de louça com assento</v>
          </cell>
          <cell r="D829" t="str">
            <v>ud</v>
          </cell>
          <cell r="E829">
            <v>1</v>
          </cell>
        </row>
        <row r="830">
          <cell r="A830">
            <v>0</v>
          </cell>
          <cell r="B830" t="str">
            <v>Bide de louça com jogo de metais</v>
          </cell>
          <cell r="D830" t="str">
            <v>ud</v>
          </cell>
          <cell r="E830">
            <v>1</v>
          </cell>
        </row>
        <row r="831">
          <cell r="A831">
            <v>0</v>
          </cell>
          <cell r="B831" t="str">
            <v>Lavatorio de louça com coluna, torneira, misturador, sifao e valv</v>
          </cell>
          <cell r="D831" t="str">
            <v>ud</v>
          </cell>
          <cell r="E831">
            <v>1</v>
          </cell>
        </row>
        <row r="832">
          <cell r="A832">
            <v>0</v>
          </cell>
          <cell r="B832" t="str">
            <v>Caixa de descarga de embutir em cimento amianto</v>
          </cell>
          <cell r="D832" t="str">
            <v>ud</v>
          </cell>
          <cell r="E832">
            <v>1</v>
          </cell>
        </row>
        <row r="833">
          <cell r="A833">
            <v>0</v>
          </cell>
          <cell r="B833" t="str">
            <v>Torneira cromada de 1/2 para jardim</v>
          </cell>
          <cell r="D833" t="str">
            <v>ud</v>
          </cell>
          <cell r="E833">
            <v>1</v>
          </cell>
        </row>
        <row r="834">
          <cell r="A834">
            <v>0</v>
          </cell>
          <cell r="B834" t="str">
            <v>Torneira de metal de 3/4 para tanque e pia</v>
          </cell>
          <cell r="D834" t="str">
            <v>ud</v>
          </cell>
          <cell r="E834">
            <v>1</v>
          </cell>
        </row>
        <row r="835">
          <cell r="A835">
            <v>0</v>
          </cell>
          <cell r="B835" t="str">
            <v>Chuveiro eletrico</v>
          </cell>
          <cell r="D835" t="str">
            <v>ud</v>
          </cell>
          <cell r="E835">
            <v>1</v>
          </cell>
        </row>
        <row r="836">
          <cell r="A836">
            <v>0</v>
          </cell>
          <cell r="B836" t="str">
            <v>Mictorio coletivo em aço inox c/ registro de pressao- 1,0m</v>
          </cell>
          <cell r="D836" t="str">
            <v>ud</v>
          </cell>
          <cell r="E836">
            <v>1</v>
          </cell>
        </row>
        <row r="837">
          <cell r="A837">
            <v>0</v>
          </cell>
          <cell r="B837" t="str">
            <v>Pia 2 cubas em aço inox, com torneira, sifao, valv- 2,00m</v>
          </cell>
          <cell r="D837" t="str">
            <v>ud</v>
          </cell>
          <cell r="E837">
            <v>1</v>
          </cell>
        </row>
        <row r="838">
          <cell r="A838">
            <v>0</v>
          </cell>
          <cell r="B838" t="str">
            <v>Espelho cristal 0,40x0,60m</v>
          </cell>
          <cell r="D838" t="str">
            <v>ud</v>
          </cell>
          <cell r="E838">
            <v>1</v>
          </cell>
        </row>
        <row r="839">
          <cell r="A839">
            <v>0</v>
          </cell>
          <cell r="B839" t="str">
            <v>Chuveiro em Pvc de 1/2</v>
          </cell>
          <cell r="D839" t="str">
            <v>ud</v>
          </cell>
          <cell r="E839">
            <v>1</v>
          </cell>
        </row>
        <row r="840">
          <cell r="A840">
            <v>0</v>
          </cell>
          <cell r="B840" t="str">
            <v>Caixa de descarga plastica externa</v>
          </cell>
          <cell r="D840" t="str">
            <v>ud</v>
          </cell>
          <cell r="E840">
            <v>1</v>
          </cell>
        </row>
        <row r="841">
          <cell r="A841">
            <v>0</v>
          </cell>
          <cell r="B841" t="str">
            <v>Torneira plastica  1/2</v>
          </cell>
          <cell r="D841" t="str">
            <v>ud</v>
          </cell>
          <cell r="E841">
            <v>1</v>
          </cell>
        </row>
        <row r="842">
          <cell r="A842">
            <v>0</v>
          </cell>
          <cell r="B842" t="str">
            <v>Chuveiro cromado</v>
          </cell>
          <cell r="D842" t="str">
            <v>ud</v>
          </cell>
          <cell r="E842">
            <v>1</v>
          </cell>
        </row>
        <row r="843">
          <cell r="A843">
            <v>0</v>
          </cell>
          <cell r="B843" t="str">
            <v>Lavatorio de louça sem coluna, com torneira, sifao e valv</v>
          </cell>
          <cell r="D843" t="str">
            <v>ud</v>
          </cell>
          <cell r="E843">
            <v>1</v>
          </cell>
        </row>
        <row r="844">
          <cell r="A844">
            <v>0</v>
          </cell>
          <cell r="B844" t="str">
            <v>Pia em uma cuba em aço inox, com torneira, sifao e valv- 1,50 m</v>
          </cell>
          <cell r="D844" t="str">
            <v>ud</v>
          </cell>
          <cell r="E844">
            <v>1</v>
          </cell>
        </row>
        <row r="845">
          <cell r="A845">
            <v>0</v>
          </cell>
          <cell r="B845" t="str">
            <v>Tanpo de marmore branco, esp 2 cm</v>
          </cell>
          <cell r="D845" t="str">
            <v>m²</v>
          </cell>
          <cell r="E845">
            <v>1</v>
          </cell>
        </row>
        <row r="846">
          <cell r="A846">
            <v>0</v>
          </cell>
          <cell r="B846" t="str">
            <v>Lavatorio de louça com coluna, torneira, sifao e valv</v>
          </cell>
          <cell r="D846" t="str">
            <v>ud</v>
          </cell>
          <cell r="E846">
            <v>1</v>
          </cell>
        </row>
        <row r="847">
          <cell r="A847">
            <v>0</v>
          </cell>
          <cell r="B847" t="str">
            <v>Tanque inox com torneira sifao e valvula</v>
          </cell>
          <cell r="D847" t="str">
            <v>ud</v>
          </cell>
          <cell r="E847">
            <v>1</v>
          </cell>
        </row>
        <row r="848">
          <cell r="A848">
            <v>0</v>
          </cell>
          <cell r="B848" t="str">
            <v>Mictorio de louça com acessorios</v>
          </cell>
          <cell r="D848" t="str">
            <v>ud</v>
          </cell>
          <cell r="E848">
            <v>1</v>
          </cell>
        </row>
        <row r="849">
          <cell r="A849">
            <v>0</v>
          </cell>
          <cell r="B849" t="str">
            <v>Bebedouro em aço inox com 4 torn e filtro</v>
          </cell>
          <cell r="D849" t="str">
            <v>ud</v>
          </cell>
          <cell r="E849">
            <v>1</v>
          </cell>
        </row>
        <row r="850">
          <cell r="A850">
            <v>0</v>
          </cell>
          <cell r="B850" t="str">
            <v>Mictorio em aço inox com registro pressao</v>
          </cell>
          <cell r="D850" t="str">
            <v>m</v>
          </cell>
          <cell r="E850">
            <v>1</v>
          </cell>
        </row>
        <row r="851">
          <cell r="A851">
            <v>0</v>
          </cell>
          <cell r="B851" t="str">
            <v>Bacia sifonada com cx de descarga acoplada com assento</v>
          </cell>
          <cell r="D851" t="str">
            <v>ud</v>
          </cell>
          <cell r="E851">
            <v>1</v>
          </cell>
        </row>
        <row r="852">
          <cell r="A852">
            <v>0</v>
          </cell>
          <cell r="B852" t="str">
            <v>Valvula de descarga hidra cromada de 1 1/2</v>
          </cell>
          <cell r="D852" t="str">
            <v>ud</v>
          </cell>
          <cell r="E852">
            <v>1</v>
          </cell>
        </row>
        <row r="853">
          <cell r="A853">
            <v>0</v>
          </cell>
          <cell r="B853" t="str">
            <v>Ducha higienica cromada</v>
          </cell>
          <cell r="D853" t="str">
            <v>ud</v>
          </cell>
          <cell r="E853">
            <v>1</v>
          </cell>
        </row>
        <row r="854">
          <cell r="A854">
            <v>0</v>
          </cell>
          <cell r="B854" t="str">
            <v>Barra em aço inox- wc defic</v>
          </cell>
          <cell r="D854" t="str">
            <v>m</v>
          </cell>
          <cell r="E854">
            <v>1</v>
          </cell>
        </row>
        <row r="855">
          <cell r="A855">
            <v>0</v>
          </cell>
          <cell r="E855">
            <v>1</v>
          </cell>
        </row>
        <row r="856">
          <cell r="A856">
            <v>0</v>
          </cell>
          <cell r="E856">
            <v>1</v>
          </cell>
        </row>
        <row r="857">
          <cell r="A857">
            <v>0</v>
          </cell>
          <cell r="E857">
            <v>1</v>
          </cell>
        </row>
        <row r="858">
          <cell r="A858">
            <v>0</v>
          </cell>
          <cell r="E858">
            <v>1</v>
          </cell>
        </row>
        <row r="859">
          <cell r="A859">
            <v>0</v>
          </cell>
          <cell r="E859">
            <v>1</v>
          </cell>
        </row>
        <row r="860">
          <cell r="A860">
            <v>0</v>
          </cell>
          <cell r="E860">
            <v>1</v>
          </cell>
        </row>
        <row r="861">
          <cell r="A861">
            <v>0</v>
          </cell>
          <cell r="E861">
            <v>1</v>
          </cell>
        </row>
        <row r="862">
          <cell r="A862">
            <v>0</v>
          </cell>
          <cell r="E862">
            <v>1</v>
          </cell>
        </row>
        <row r="863">
          <cell r="A863">
            <v>0</v>
          </cell>
          <cell r="E863">
            <v>1</v>
          </cell>
        </row>
        <row r="864">
          <cell r="A864">
            <v>0</v>
          </cell>
          <cell r="E864">
            <v>1</v>
          </cell>
        </row>
        <row r="865">
          <cell r="A865">
            <v>0</v>
          </cell>
          <cell r="E865">
            <v>1</v>
          </cell>
        </row>
        <row r="866">
          <cell r="A866">
            <v>0</v>
          </cell>
          <cell r="E866">
            <v>1</v>
          </cell>
        </row>
        <row r="867">
          <cell r="A867">
            <v>0</v>
          </cell>
          <cell r="E867">
            <v>1</v>
          </cell>
        </row>
        <row r="868">
          <cell r="A868">
            <v>0</v>
          </cell>
          <cell r="E868">
            <v>1</v>
          </cell>
        </row>
        <row r="869">
          <cell r="A869">
            <v>0</v>
          </cell>
          <cell r="E869">
            <v>1</v>
          </cell>
        </row>
        <row r="870">
          <cell r="A870">
            <v>0</v>
          </cell>
          <cell r="B870" t="str">
            <v>INSTALAÇÕES DE AR CONDICIONADO</v>
          </cell>
        </row>
        <row r="871">
          <cell r="A871">
            <v>0</v>
          </cell>
          <cell r="B871" t="str">
            <v>Aparelho de ar split 9.000 BTUS instalado</v>
          </cell>
          <cell r="E871">
            <v>1</v>
          </cell>
        </row>
        <row r="872">
          <cell r="A872">
            <v>0</v>
          </cell>
          <cell r="B872" t="str">
            <v>Aparelho de ar split 12.000 BTUS instalado</v>
          </cell>
          <cell r="E872">
            <v>1</v>
          </cell>
        </row>
        <row r="873">
          <cell r="A873">
            <v>0</v>
          </cell>
          <cell r="B873" t="str">
            <v>Aparelho de ar split 18.000 BTUS instalado</v>
          </cell>
          <cell r="E873">
            <v>1</v>
          </cell>
        </row>
        <row r="874">
          <cell r="A874">
            <v>0</v>
          </cell>
          <cell r="B874" t="str">
            <v>Aparelho de ar split 24.000 BTUS instalado</v>
          </cell>
          <cell r="E874">
            <v>1</v>
          </cell>
        </row>
        <row r="875">
          <cell r="A875">
            <v>0</v>
          </cell>
          <cell r="E875">
            <v>1</v>
          </cell>
        </row>
        <row r="876">
          <cell r="A876">
            <v>0</v>
          </cell>
          <cell r="E876">
            <v>1</v>
          </cell>
        </row>
        <row r="877">
          <cell r="A877">
            <v>0</v>
          </cell>
          <cell r="E877">
            <v>1</v>
          </cell>
        </row>
        <row r="878">
          <cell r="A878">
            <v>0</v>
          </cell>
          <cell r="E878">
            <v>1</v>
          </cell>
        </row>
        <row r="879">
          <cell r="A879">
            <v>0</v>
          </cell>
          <cell r="E879">
            <v>1</v>
          </cell>
        </row>
        <row r="880">
          <cell r="A880">
            <v>0</v>
          </cell>
          <cell r="B880" t="str">
            <v>URBANIZAÇÃO</v>
          </cell>
        </row>
        <row r="881">
          <cell r="A881">
            <v>0</v>
          </cell>
          <cell r="B881" t="str">
            <v>Plantio de grama, incl terra preta</v>
          </cell>
          <cell r="D881" t="str">
            <v>m²</v>
          </cell>
          <cell r="E881">
            <v>1</v>
          </cell>
        </row>
        <row r="882">
          <cell r="A882">
            <v>0</v>
          </cell>
          <cell r="B882" t="str">
            <v>Mastro em f galv sobre base concreto- 3 ud</v>
          </cell>
          <cell r="D882" t="str">
            <v>cj</v>
          </cell>
          <cell r="E882">
            <v>1</v>
          </cell>
        </row>
        <row r="883">
          <cell r="A883">
            <v>0</v>
          </cell>
          <cell r="B883" t="str">
            <v>Sargeta em concreto simples</v>
          </cell>
          <cell r="D883" t="str">
            <v>m³</v>
          </cell>
          <cell r="E883">
            <v>1</v>
          </cell>
        </row>
        <row r="884">
          <cell r="A884">
            <v>0</v>
          </cell>
          <cell r="B884" t="str">
            <v>Muro em alvenaria rebocado e pintado- 2 faces- h 2 m</v>
          </cell>
          <cell r="D884" t="str">
            <v>m</v>
          </cell>
          <cell r="E884">
            <v>1</v>
          </cell>
        </row>
        <row r="885">
          <cell r="A885">
            <v>0</v>
          </cell>
          <cell r="B885" t="str">
            <v>Colchao de areia, esp 20 cm</v>
          </cell>
          <cell r="D885" t="str">
            <v>m²</v>
          </cell>
          <cell r="E885">
            <v>1</v>
          </cell>
        </row>
        <row r="886">
          <cell r="A886">
            <v>0</v>
          </cell>
          <cell r="B886" t="str">
            <v>Cerca em mouroes concreto/ arame farpado( 10 fiadas, esp 2,5m, h 2m)</v>
          </cell>
          <cell r="D886" t="str">
            <v>m</v>
          </cell>
          <cell r="E886">
            <v>1</v>
          </cell>
        </row>
        <row r="887">
          <cell r="A887">
            <v>0</v>
          </cell>
          <cell r="B887" t="str">
            <v>Meio fio em concreto sem lamina dagua</v>
          </cell>
          <cell r="D887" t="str">
            <v>m</v>
          </cell>
          <cell r="E887">
            <v>1</v>
          </cell>
        </row>
        <row r="888">
          <cell r="A888">
            <v>0</v>
          </cell>
          <cell r="B888" t="str">
            <v>Meio fio em concreto com lamina dagua</v>
          </cell>
          <cell r="D888" t="str">
            <v>m</v>
          </cell>
          <cell r="E888">
            <v>1</v>
          </cell>
        </row>
        <row r="889">
          <cell r="A889">
            <v>0</v>
          </cell>
          <cell r="B889" t="str">
            <v>Mureta em alvenaria, rebocada e pintada, 2 faces h 1m</v>
          </cell>
          <cell r="D889" t="str">
            <v>m</v>
          </cell>
          <cell r="E889">
            <v>1</v>
          </cell>
        </row>
        <row r="890">
          <cell r="A890">
            <v>0</v>
          </cell>
          <cell r="B890" t="str">
            <v>Muro em alvenaria rebocado e pintado- 2 faces- h 2,50m</v>
          </cell>
          <cell r="D890" t="str">
            <v>m</v>
          </cell>
          <cell r="E890">
            <v>1</v>
          </cell>
        </row>
        <row r="891">
          <cell r="A891">
            <v>0</v>
          </cell>
          <cell r="B891" t="str">
            <v>Blokret sextavado esp 10cm, incl colchao de areia e rejuntamento</v>
          </cell>
          <cell r="D891" t="str">
            <v>m²</v>
          </cell>
          <cell r="E891">
            <v>1</v>
          </cell>
        </row>
        <row r="892">
          <cell r="A892">
            <v>0</v>
          </cell>
          <cell r="B892" t="str">
            <v>Blokret sextavado esp 8cm, incl colchao de areia e rejuntamento</v>
          </cell>
          <cell r="D892" t="str">
            <v>m²</v>
          </cell>
          <cell r="E892">
            <v>1</v>
          </cell>
        </row>
        <row r="893">
          <cell r="A893">
            <v>0</v>
          </cell>
          <cell r="B893" t="str">
            <v>Blokret sextavado esp 5cm, incl colchao de areia e rejuntamento</v>
          </cell>
          <cell r="D893" t="str">
            <v>m²</v>
          </cell>
          <cell r="E893">
            <v>1</v>
          </cell>
        </row>
        <row r="894">
          <cell r="A894">
            <v>0</v>
          </cell>
          <cell r="B894" t="str">
            <v>Paralelepipedo, incl colchao de areia e rejuntamento</v>
          </cell>
          <cell r="D894" t="str">
            <v>m²</v>
          </cell>
          <cell r="E894">
            <v>1</v>
          </cell>
        </row>
        <row r="895">
          <cell r="A895">
            <v>0</v>
          </cell>
          <cell r="B895" t="str">
            <v>Pedra portuguesa, incl colchao de areia e rejuntamento</v>
          </cell>
          <cell r="D895" t="str">
            <v>m²</v>
          </cell>
          <cell r="E895">
            <v>1</v>
          </cell>
        </row>
        <row r="896">
          <cell r="A896">
            <v>0</v>
          </cell>
          <cell r="B896" t="str">
            <v>Reassentamento de blokret, incl areia e rejuntamento</v>
          </cell>
          <cell r="D896" t="str">
            <v>m²</v>
          </cell>
          <cell r="E896">
            <v>1</v>
          </cell>
        </row>
        <row r="897">
          <cell r="A897">
            <v>0</v>
          </cell>
          <cell r="B897" t="str">
            <v>Piso em concreto estampado esp 5cm</v>
          </cell>
          <cell r="D897" t="str">
            <v>m²</v>
          </cell>
          <cell r="E897">
            <v>1</v>
          </cell>
        </row>
        <row r="898">
          <cell r="A898">
            <v>0</v>
          </cell>
          <cell r="B898" t="str">
            <v>Piso em concreto estampado esp 7cm</v>
          </cell>
          <cell r="D898" t="str">
            <v>m²</v>
          </cell>
          <cell r="E898">
            <v>1</v>
          </cell>
        </row>
        <row r="899">
          <cell r="A899">
            <v>0</v>
          </cell>
          <cell r="B899" t="str">
            <v>Blokret intertravado esp 9cm, incl colchao de areia e rejuntamento</v>
          </cell>
          <cell r="D899" t="str">
            <v>m²</v>
          </cell>
          <cell r="E899">
            <v>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"/>
    </sheetNames>
    <sheetDataSet>
      <sheetData sheetId="0">
        <row r="59">
          <cell r="H59">
            <v>9</v>
          </cell>
        </row>
        <row r="60">
          <cell r="H60">
            <v>2006</v>
          </cell>
        </row>
        <row r="63">
          <cell r="H63" t="str">
            <v>January</v>
          </cell>
        </row>
        <row r="64">
          <cell r="H64" t="str">
            <v>February</v>
          </cell>
        </row>
        <row r="65">
          <cell r="H65" t="str">
            <v>March</v>
          </cell>
        </row>
        <row r="66">
          <cell r="H66" t="str">
            <v>April</v>
          </cell>
        </row>
        <row r="67">
          <cell r="H67" t="str">
            <v>May</v>
          </cell>
        </row>
        <row r="68">
          <cell r="H68" t="str">
            <v>June</v>
          </cell>
        </row>
        <row r="69">
          <cell r="H69" t="str">
            <v>July</v>
          </cell>
        </row>
        <row r="70">
          <cell r="H70" t="str">
            <v>August</v>
          </cell>
        </row>
        <row r="71">
          <cell r="H71" t="str">
            <v>September</v>
          </cell>
        </row>
        <row r="72">
          <cell r="H72" t="str">
            <v>October</v>
          </cell>
        </row>
        <row r="73">
          <cell r="H73" t="str">
            <v>November</v>
          </cell>
        </row>
        <row r="74">
          <cell r="H74" t="str">
            <v>December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onograma (4)"/>
      <sheetName val="cronograma (3)"/>
      <sheetName val="PRINCIPAL"/>
      <sheetName val="Rede frigorifica"/>
      <sheetName val="ELETRICA "/>
      <sheetName val="#REF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"/>
      <sheetName val="TABELA RECURSOS"/>
      <sheetName val="CPU BÁSICA"/>
      <sheetName val="CPU BÁSICA 2"/>
      <sheetName val="CPU BÁSICA 1"/>
      <sheetName val="AUX 30 CONCRETO 35 MPa"/>
      <sheetName val="AUX 29 CHAMINÉ PV H = 1,00"/>
      <sheetName val="AUX 28 LASTRO DE SEIXO"/>
      <sheetName val="AUX 27 ESCAVAÇÃO MANUAL"/>
      <sheetName val="AUX 26 CONFECÇÃO SUPORTE "/>
      <sheetName val="AUX 25 CONFECÇÃO PLACA"/>
      <sheetName val="AUX 24 GUIA DE MADEIRA"/>
      <sheetName val="AUX 23 CONF TUBO 60"/>
      <sheetName val="AUX 22 ARGAMASSA 14"/>
      <sheetName val="AUX 21 ARGAMASSA 13"/>
      <sheetName val="AUX 20 AÇO CA 25"/>
      <sheetName val="AUX 19 AÇO CA 50"/>
      <sheetName val="AUX 18 AÇO CA 60"/>
      <sheetName val="AUX 17 CONCRETO CICLÓPICO 12"/>
      <sheetName val="AUX 16 CONCRETO 18 MPa TUBOS"/>
      <sheetName val="AUX 15 CONCRETO 25 MPa"/>
      <sheetName val="AUX 14 CONCRETO 20 MPa"/>
      <sheetName val="AUX 13 CONCRETO 15 MPa"/>
      <sheetName val="AUX 12 CONC 12 MPa"/>
      <sheetName val="AUX 11 CONCRETO 10 MPa"/>
      <sheetName val="AUX 10 FORMA COMP PLASTIIFCA"/>
      <sheetName val="AUX 09 FORMA COMUM"/>
      <sheetName val="AUX 08 USINAGEM CBUQ"/>
      <sheetName val="AUX 07 ESCAV CARGA JAZIDA"/>
      <sheetName val="AUX 06 EXPURGO JAZIDA"/>
      <sheetName val="AUX 05 LIMPEZA JAZIDA"/>
      <sheetName val="AUX 04 ALVENARIA DE TIJOLO"/>
      <sheetName val="AUX 03 FORNEC AÇO CA 60"/>
      <sheetName val="AUX 02 FORNEC AÇO CA 50"/>
      <sheetName val="AUX 01 FORNEC AÇO CA 25"/>
      <sheetName val="8.13 ARBUSTOS"/>
      <sheetName val="8.12 FORN IMPL PLACA SINAL"/>
      <sheetName val="8.11 PINTURA DE FAIXA"/>
      <sheetName val="8.10 FORNEC CAP-20"/>
      <sheetName val="8.9 FORNEC RR-2C"/>
      <sheetName val="8.8 FORNEC CM-30"/>
      <sheetName val="8.7TRANSPORTE MATERIAL JAZIDA"/>
      <sheetName val="8.6 CBUQ CAPA ROLAMENTO"/>
      <sheetName val="8.5 PINTURA LIGAÇÃO"/>
      <sheetName val="8.4 IMPRIMAÇÃO"/>
      <sheetName val="8.3 BASE"/>
      <sheetName val="8.2 SUBASE"/>
      <sheetName val="8.1 REGULARIZAÇÃO"/>
      <sheetName val="7.2 Instal eletrica"/>
      <sheetName val="6.5.4 Poste tubo galv.com lumin"/>
      <sheetName val="6.5.3 GUARDA RODAS"/>
      <sheetName val="6.5.2 GUARDA CORPO"/>
      <sheetName val="6.5.1 LAJE TRANSIÇÃO"/>
      <sheetName val="6.4.2.1 CIMBRAMNETO"/>
      <sheetName val="6.2.3 CONCRETO fck = 25,0 MPa"/>
      <sheetName val="6.1.2 PONTE SERVIÇO"/>
      <sheetName val="6.1.1 ESTACA PRE MOLD 30x30"/>
      <sheetName val="5.14 MANTA GEOTEXTIL (2)"/>
      <sheetName val="5.13 CAMADA DE AREIA"/>
      <sheetName val="5.12 CAMADA DE SEIXO"/>
      <sheetName val="5.11 GUARDA CORPO METALICO"/>
      <sheetName val="5.10 PASSEIO DE TIJOLO CERÂMICO"/>
      <sheetName val="5.9 CAMADA ENCH PASSEIO"/>
      <sheetName val="5.8 BANCO ARGAMASSA ARMADA"/>
      <sheetName val="5.7 GRAMA EM PLACA"/>
      <sheetName val="5.6 TERRA VEGETAL"/>
      <sheetName val="5.5 ESCOR DESCONTIUO VALA"/>
      <sheetName val="5.4 BOCA DE LOBO "/>
      <sheetName val="5.3 CX PASSAGEM TUBO 60"/>
      <sheetName val="5.2 MEIO FIO C SARJETA"/>
      <sheetName val="5.1 TUBULAÇÃO D=0,60 M"/>
      <sheetName val="4.2.6 JUNTA DILAT FUNGENBAND"/>
      <sheetName val="4.2.5 CONCRETO fck = 20,0 MPa"/>
      <sheetName val="4.2.4 AÇO CA 50"/>
      <sheetName val="4.2.3 FORMA"/>
      <sheetName val="4.2.2 LASTRO CONC MAGRO 10 MPa"/>
      <sheetName val="4.2.1 ESCAV MANUAL"/>
      <sheetName val="4.1.7 REATERRO MANUAL DE VALA"/>
      <sheetName val="4.1.6 MANTA GEOTEXTIL"/>
      <sheetName val="4.1.5 ESCAV MEC VALA"/>
      <sheetName val="4.1.4 PLACA PRE MOLDADA (2)"/>
      <sheetName val="4.1.3 PLACA PRE MOLDADA"/>
      <sheetName val="4.1.2 ESTACA PRE MOLDADA 20x20"/>
      <sheetName val="4.1.1 ESTACA PRE MOLDADA 25x25"/>
      <sheetName val="3.8 ESGOTAMENTO COM BOMBA"/>
      <sheetName val="3.7.3 COMPACTAÇÃO 100%"/>
      <sheetName val="3.6 MOMENTO TRANSP MAT 1a "/>
      <sheetName val="3.5 ESCAV MAT 1A CATEGORIA"/>
      <sheetName val="3.4 MOMENTO TRANSPORTE MAT AGUA"/>
      <sheetName val="3.3 ESCAV MAT COM AGUA"/>
      <sheetName val="3.2 EXEC ENSECADEIRA"/>
      <sheetName val="3.1 DESMATAMENTO MANUAL"/>
      <sheetName val="2.5  TRANSPORTE MAT REMOÇÃO"/>
      <sheetName val="2.4 REMOÇÃO DE ENTULHO"/>
      <sheetName val="2.3 DEMOL REM CONC ARMADO"/>
      <sheetName val="2.2 DEM REM ESTRUTURA MADEIRA"/>
      <sheetName val="2.1 REMANEJ FAMÍLIA"/>
      <sheetName val="1.5 Projeto executivo"/>
      <sheetName val="1.4 PLACA SINALIZAÇÃO"/>
      <sheetName val="1.3 LOC TOPOGRÁFICA"/>
      <sheetName val="1.2 Instal canteiro obras"/>
      <sheetName val=" 1.1 Mobilização e desmob "/>
      <sheetName val="Plan1"/>
    </sheetNames>
    <sheetDataSet>
      <sheetData sheetId="0"/>
      <sheetData sheetId="1">
        <row r="1">
          <cell r="G1" t="str">
            <v>BDI</v>
          </cell>
        </row>
        <row r="2">
          <cell r="C2" t="str">
            <v>Custo Unitário da Mão-de-obra</v>
          </cell>
          <cell r="G2">
            <v>0.23899999999999999</v>
          </cell>
        </row>
        <row r="3">
          <cell r="A3" t="str">
            <v>Item</v>
          </cell>
          <cell r="B3" t="str">
            <v>Código</v>
          </cell>
          <cell r="C3" t="str">
            <v>Denominação</v>
          </cell>
          <cell r="D3" t="str">
            <v>Valor mensal</v>
          </cell>
          <cell r="E3" t="str">
            <v>Encargos</v>
          </cell>
          <cell r="F3" t="str">
            <v>Custo Unitário</v>
          </cell>
          <cell r="G3" t="str">
            <v>Encargos sociais</v>
          </cell>
        </row>
        <row r="4">
          <cell r="A4">
            <v>1</v>
          </cell>
          <cell r="C4" t="str">
            <v>Salário Minimo</v>
          </cell>
          <cell r="D4">
            <v>300</v>
          </cell>
          <cell r="E4">
            <v>378.9</v>
          </cell>
          <cell r="F4">
            <v>3.0859000000000001</v>
          </cell>
          <cell r="G4">
            <v>1.2629999999999999</v>
          </cell>
        </row>
        <row r="5">
          <cell r="A5">
            <v>2</v>
          </cell>
          <cell r="B5" t="str">
            <v>T301</v>
          </cell>
          <cell r="C5" t="str">
            <v>MOTORISTA VEÍCULO LEVE</v>
          </cell>
          <cell r="D5">
            <v>870</v>
          </cell>
          <cell r="E5">
            <v>1098.81</v>
          </cell>
          <cell r="F5">
            <v>8.9490999999999996</v>
          </cell>
        </row>
        <row r="6">
          <cell r="A6">
            <v>3</v>
          </cell>
          <cell r="B6">
            <v>7302</v>
          </cell>
          <cell r="C6" t="str">
            <v>MOTORISTA DE CAMINHÃO</v>
          </cell>
          <cell r="D6">
            <v>960</v>
          </cell>
          <cell r="E6">
            <v>1212.48</v>
          </cell>
          <cell r="F6">
            <v>9.8749000000000002</v>
          </cell>
          <cell r="G6" t="str">
            <v>GRUPO 1</v>
          </cell>
        </row>
        <row r="7">
          <cell r="A7">
            <v>4</v>
          </cell>
          <cell r="B7" t="str">
            <v>T303</v>
          </cell>
          <cell r="C7" t="str">
            <v>MOTORISTA DE VEÍCULO ESPECIAL</v>
          </cell>
          <cell r="D7">
            <v>1020</v>
          </cell>
          <cell r="E7">
            <v>1288.26</v>
          </cell>
          <cell r="F7">
            <v>10.492100000000001</v>
          </cell>
          <cell r="G7" t="str">
            <v>GRUPO 2</v>
          </cell>
        </row>
        <row r="8">
          <cell r="A8">
            <v>5</v>
          </cell>
          <cell r="B8" t="str">
            <v>T311</v>
          </cell>
          <cell r="C8" t="str">
            <v>OPERADOR DE EQUIPAMENTO LEVE 1</v>
          </cell>
          <cell r="D8">
            <v>720</v>
          </cell>
          <cell r="E8">
            <v>909.36</v>
          </cell>
          <cell r="F8">
            <v>7.4062000000000001</v>
          </cell>
          <cell r="G8" t="str">
            <v>GRUPO 3</v>
          </cell>
        </row>
        <row r="9">
          <cell r="A9">
            <v>6</v>
          </cell>
          <cell r="B9" t="str">
            <v>T312</v>
          </cell>
          <cell r="C9" t="str">
            <v>OPERADOR DE EQUIPAMENTO LEVE 2</v>
          </cell>
          <cell r="D9">
            <v>810</v>
          </cell>
          <cell r="E9">
            <v>1023.03</v>
          </cell>
          <cell r="F9">
            <v>8.3320000000000007</v>
          </cell>
        </row>
        <row r="10">
          <cell r="A10">
            <v>7</v>
          </cell>
          <cell r="B10" t="str">
            <v>T313</v>
          </cell>
          <cell r="C10" t="str">
            <v>OPERADOR DE EQUIP. PESADO</v>
          </cell>
          <cell r="D10">
            <v>1050</v>
          </cell>
          <cell r="E10">
            <v>1326.15</v>
          </cell>
          <cell r="F10">
            <v>10.800700000000001</v>
          </cell>
        </row>
        <row r="11">
          <cell r="A11">
            <v>8</v>
          </cell>
          <cell r="B11" t="str">
            <v>T314</v>
          </cell>
          <cell r="C11" t="str">
            <v>OPERADOR DE EQUIP. ESPECIAL</v>
          </cell>
          <cell r="D11">
            <v>1110</v>
          </cell>
          <cell r="E11">
            <v>1401.93</v>
          </cell>
          <cell r="F11">
            <v>11.417899999999999</v>
          </cell>
        </row>
        <row r="12">
          <cell r="A12">
            <v>9</v>
          </cell>
          <cell r="B12" t="str">
            <v>T401</v>
          </cell>
          <cell r="C12" t="str">
            <v>PRÉ-MARCADOR</v>
          </cell>
          <cell r="D12">
            <v>1110</v>
          </cell>
          <cell r="E12">
            <v>1401.93</v>
          </cell>
          <cell r="F12">
            <v>11.417899999999999</v>
          </cell>
        </row>
        <row r="13">
          <cell r="A13">
            <v>10</v>
          </cell>
          <cell r="C13" t="str">
            <v>ASSISTENTE SOCIAL</v>
          </cell>
          <cell r="D13">
            <v>2100</v>
          </cell>
          <cell r="E13">
            <v>2652.3</v>
          </cell>
          <cell r="F13">
            <v>21.601400000000002</v>
          </cell>
        </row>
        <row r="14">
          <cell r="A14">
            <v>11</v>
          </cell>
          <cell r="B14" t="str">
            <v>T501</v>
          </cell>
          <cell r="C14" t="str">
            <v xml:space="preserve">ENCARREGADO DE TURMA </v>
          </cell>
          <cell r="D14">
            <v>1110</v>
          </cell>
          <cell r="E14">
            <v>1401.93</v>
          </cell>
          <cell r="F14">
            <v>11.417899999999999</v>
          </cell>
        </row>
        <row r="15">
          <cell r="A15">
            <v>12</v>
          </cell>
          <cell r="B15" t="str">
            <v>T511</v>
          </cell>
          <cell r="C15" t="str">
            <v>ENCARREGADO DE PAVIMENTAÇÃO</v>
          </cell>
          <cell r="D15">
            <v>2100</v>
          </cell>
          <cell r="E15">
            <v>2652.3</v>
          </cell>
          <cell r="F15">
            <v>21.601400000000002</v>
          </cell>
        </row>
        <row r="16">
          <cell r="A16">
            <v>13</v>
          </cell>
          <cell r="B16" t="str">
            <v>T512</v>
          </cell>
          <cell r="C16" t="str">
            <v>ENCARREGADO DE BRITAGEM</v>
          </cell>
          <cell r="D16">
            <v>2100</v>
          </cell>
          <cell r="E16">
            <v>2652.3</v>
          </cell>
          <cell r="F16">
            <v>21.601400000000002</v>
          </cell>
        </row>
        <row r="17">
          <cell r="A17">
            <v>14</v>
          </cell>
          <cell r="C17" t="str">
            <v>TOPOGRAFO</v>
          </cell>
          <cell r="D17">
            <v>1230</v>
          </cell>
          <cell r="E17">
            <v>1553.49</v>
          </cell>
          <cell r="F17">
            <v>12.652200000000001</v>
          </cell>
        </row>
        <row r="18">
          <cell r="A18">
            <v>15</v>
          </cell>
          <cell r="B18" t="str">
            <v>T602</v>
          </cell>
          <cell r="C18" t="str">
            <v>MONTADOR</v>
          </cell>
          <cell r="D18">
            <v>780</v>
          </cell>
          <cell r="E18">
            <v>985.14</v>
          </cell>
          <cell r="F18">
            <v>8.0234000000000005</v>
          </cell>
        </row>
        <row r="19">
          <cell r="A19">
            <v>16</v>
          </cell>
          <cell r="B19" t="str">
            <v>T603</v>
          </cell>
          <cell r="C19" t="str">
            <v>CARPINTEIRO</v>
          </cell>
          <cell r="D19">
            <v>780</v>
          </cell>
          <cell r="E19">
            <v>985.14</v>
          </cell>
          <cell r="F19">
            <v>8.0234000000000005</v>
          </cell>
        </row>
        <row r="20">
          <cell r="A20">
            <v>17</v>
          </cell>
          <cell r="B20" t="str">
            <v>T604</v>
          </cell>
          <cell r="C20" t="str">
            <v>PEDREIRO</v>
          </cell>
          <cell r="D20">
            <v>780</v>
          </cell>
          <cell r="E20">
            <v>985.14</v>
          </cell>
          <cell r="F20">
            <v>8.0234000000000005</v>
          </cell>
        </row>
        <row r="21">
          <cell r="A21">
            <v>18</v>
          </cell>
          <cell r="B21" t="str">
            <v>T605</v>
          </cell>
          <cell r="C21" t="str">
            <v>ARMADOR</v>
          </cell>
          <cell r="D21">
            <v>780</v>
          </cell>
          <cell r="E21">
            <v>985.14</v>
          </cell>
          <cell r="F21">
            <v>8.0234000000000005</v>
          </cell>
        </row>
        <row r="22">
          <cell r="A22">
            <v>19</v>
          </cell>
          <cell r="B22" t="str">
            <v>T606</v>
          </cell>
          <cell r="C22" t="str">
            <v>FERREIRO</v>
          </cell>
          <cell r="D22">
            <v>780</v>
          </cell>
          <cell r="E22">
            <v>985.14</v>
          </cell>
          <cell r="F22">
            <v>8.0234000000000005</v>
          </cell>
        </row>
        <row r="23">
          <cell r="A23">
            <v>20</v>
          </cell>
          <cell r="B23" t="str">
            <v>T607</v>
          </cell>
          <cell r="C23" t="str">
            <v>PINTOR</v>
          </cell>
          <cell r="D23">
            <v>780</v>
          </cell>
          <cell r="E23">
            <v>985.14</v>
          </cell>
          <cell r="F23">
            <v>8.0234000000000005</v>
          </cell>
        </row>
        <row r="24">
          <cell r="A24">
            <v>21</v>
          </cell>
          <cell r="B24" t="str">
            <v>T608</v>
          </cell>
          <cell r="C24" t="str">
            <v>SOLDADOR</v>
          </cell>
          <cell r="D24">
            <v>780</v>
          </cell>
          <cell r="E24">
            <v>985.14</v>
          </cell>
          <cell r="F24">
            <v>8.0234000000000005</v>
          </cell>
        </row>
        <row r="25">
          <cell r="A25">
            <v>22</v>
          </cell>
          <cell r="B25" t="str">
            <v>T610</v>
          </cell>
          <cell r="C25" t="str">
            <v>SERRALHEIRO</v>
          </cell>
          <cell r="D25">
            <v>780</v>
          </cell>
          <cell r="E25">
            <v>985.14</v>
          </cell>
          <cell r="F25">
            <v>8.0234000000000005</v>
          </cell>
        </row>
        <row r="26">
          <cell r="A26">
            <v>23</v>
          </cell>
          <cell r="B26" t="str">
            <v>T701</v>
          </cell>
          <cell r="C26" t="str">
            <v>SERVENTE</v>
          </cell>
          <cell r="D26">
            <v>570</v>
          </cell>
          <cell r="E26">
            <v>719.91</v>
          </cell>
          <cell r="F26">
            <v>5.8632</v>
          </cell>
        </row>
        <row r="27">
          <cell r="A27">
            <v>24</v>
          </cell>
          <cell r="B27" t="str">
            <v>T702</v>
          </cell>
          <cell r="C27" t="str">
            <v>AJUDANTE</v>
          </cell>
          <cell r="D27">
            <v>630</v>
          </cell>
          <cell r="E27">
            <v>795.69</v>
          </cell>
          <cell r="F27">
            <v>6.4804000000000004</v>
          </cell>
        </row>
        <row r="28">
          <cell r="A28">
            <v>25</v>
          </cell>
          <cell r="C28" t="str">
            <v>ELETRICISTA</v>
          </cell>
          <cell r="D28">
            <v>780</v>
          </cell>
          <cell r="E28">
            <v>985.14</v>
          </cell>
          <cell r="F28">
            <v>8.0234000000000005</v>
          </cell>
        </row>
        <row r="29">
          <cell r="A29">
            <v>26</v>
          </cell>
          <cell r="C29" t="str">
            <v>ADIC. M.O. - FERRAMENTAS</v>
          </cell>
          <cell r="F29">
            <v>0.15509999999999999</v>
          </cell>
        </row>
        <row r="30">
          <cell r="A30">
            <v>27</v>
          </cell>
          <cell r="C30" t="str">
            <v>ADIC. M.O. - FERRAMENTAS</v>
          </cell>
          <cell r="F30">
            <v>0.2051</v>
          </cell>
        </row>
        <row r="32">
          <cell r="C32" t="str">
            <v>Custo Horário de Equipamentos</v>
          </cell>
        </row>
        <row r="33">
          <cell r="A33" t="str">
            <v>Item</v>
          </cell>
          <cell r="B33" t="str">
            <v>Código</v>
          </cell>
          <cell r="C33" t="str">
            <v>Equipamento</v>
          </cell>
          <cell r="D33" t="str">
            <v>Aquisição</v>
          </cell>
          <cell r="E33" t="str">
            <v>Improdutivo</v>
          </cell>
          <cell r="F33" t="str">
            <v>Operativo</v>
          </cell>
        </row>
        <row r="34">
          <cell r="A34">
            <v>30</v>
          </cell>
          <cell r="B34" t="str">
            <v>E001</v>
          </cell>
          <cell r="C34" t="str">
            <v>TRATOR DE ESTEIRA NH 7D (67 kW)</v>
          </cell>
          <cell r="E34">
            <v>10.800700000000001</v>
          </cell>
          <cell r="F34">
            <v>105.14709999999999</v>
          </cell>
        </row>
        <row r="35">
          <cell r="A35">
            <v>31</v>
          </cell>
          <cell r="B35" t="str">
            <v>E002</v>
          </cell>
          <cell r="C35" t="str">
            <v>TRATOR DE ESTEIRA CAT D6M (106 KW)</v>
          </cell>
          <cell r="E35">
            <v>10.800700000000001</v>
          </cell>
          <cell r="F35">
            <v>183.96770000000001</v>
          </cell>
        </row>
        <row r="36">
          <cell r="A36">
            <v>32</v>
          </cell>
          <cell r="B36" t="str">
            <v>E003</v>
          </cell>
          <cell r="C36" t="str">
            <v>TRATOR DE ESTEIRA CAT D8R (228 kW)</v>
          </cell>
          <cell r="E36">
            <v>10.800700000000001</v>
          </cell>
          <cell r="F36">
            <v>355.20600000000002</v>
          </cell>
        </row>
        <row r="37">
          <cell r="A37">
            <v>33</v>
          </cell>
          <cell r="B37" t="str">
            <v>E006</v>
          </cell>
          <cell r="C37" t="str">
            <v>MOTONIVELADORA CAT 120H (100 kW)</v>
          </cell>
          <cell r="E37">
            <v>11.417899999999999</v>
          </cell>
          <cell r="F37">
            <v>124.56229999999999</v>
          </cell>
        </row>
        <row r="38">
          <cell r="A38">
            <v>34</v>
          </cell>
          <cell r="B38" t="str">
            <v>E007</v>
          </cell>
          <cell r="C38" t="str">
            <v>TRATOR AGRÍCOLA M F-292/4 (77 kW)</v>
          </cell>
          <cell r="E38">
            <v>8.3320000000000007</v>
          </cell>
          <cell r="F38">
            <v>66.749700000000004</v>
          </cell>
        </row>
        <row r="39">
          <cell r="A39">
            <v>35</v>
          </cell>
          <cell r="B39" t="str">
            <v>E009</v>
          </cell>
          <cell r="C39" t="str">
            <v>CARREGAD. PNEUS CAT  924G  1,80 M3 ( 89 kW)</v>
          </cell>
          <cell r="E39">
            <v>10.800700000000001</v>
          </cell>
          <cell r="F39">
            <v>102.96259999999999</v>
          </cell>
        </row>
        <row r="40">
          <cell r="A40">
            <v>36</v>
          </cell>
          <cell r="B40" t="str">
            <v>E010</v>
          </cell>
          <cell r="C40" t="str">
            <v>CARREGAD. PNEUS CAT 950G 2,90 M3 (135 kW)</v>
          </cell>
          <cell r="E40">
            <v>10.800700000000001</v>
          </cell>
          <cell r="F40">
            <v>167.08199999999999</v>
          </cell>
        </row>
        <row r="41">
          <cell r="A41">
            <v>37</v>
          </cell>
          <cell r="B41" t="str">
            <v>E011</v>
          </cell>
          <cell r="C41" t="str">
            <v>RETROESCAVADEIRA MF-86HF (57 kW)</v>
          </cell>
          <cell r="E41">
            <v>10.800700000000001</v>
          </cell>
          <cell r="F41">
            <v>55.758699999999997</v>
          </cell>
        </row>
        <row r="42">
          <cell r="A42">
            <v>38</v>
          </cell>
          <cell r="B42" t="str">
            <v>E013</v>
          </cell>
          <cell r="C42" t="str">
            <v>ROLO COMP PÉ CARNEIRO CA-25-PD  (85 kW)</v>
          </cell>
          <cell r="E42">
            <v>8.3320000000000007</v>
          </cell>
          <cell r="F42">
            <v>112.70350000000001</v>
          </cell>
        </row>
        <row r="43">
          <cell r="A43">
            <v>43</v>
          </cell>
          <cell r="B43" t="str">
            <v>E062</v>
          </cell>
          <cell r="C43" t="str">
            <v>ESCAVADEIRA HIDR. CAT 330CL (182 kW)</v>
          </cell>
          <cell r="E43">
            <v>11.417899999999999</v>
          </cell>
          <cell r="F43">
            <v>257.74020000000002</v>
          </cell>
        </row>
        <row r="44">
          <cell r="A44">
            <v>44</v>
          </cell>
          <cell r="B44" t="str">
            <v>E063</v>
          </cell>
          <cell r="C44" t="str">
            <v>ESCAVADEIRA HIDR. CAT 320CL (102 kW)</v>
          </cell>
          <cell r="E44">
            <v>11.417899999999999</v>
          </cell>
          <cell r="F44">
            <v>157.3682</v>
          </cell>
        </row>
        <row r="45">
          <cell r="A45">
            <v>47</v>
          </cell>
          <cell r="B45" t="str">
            <v>E101</v>
          </cell>
          <cell r="C45" t="str">
            <v>GRADE DE DISCOS GA 24 x 24</v>
          </cell>
          <cell r="E45">
            <v>0</v>
          </cell>
          <cell r="F45">
            <v>2.4575999999999998</v>
          </cell>
        </row>
        <row r="46">
          <cell r="A46">
            <v>48</v>
          </cell>
          <cell r="B46" t="str">
            <v>E102</v>
          </cell>
          <cell r="C46" t="str">
            <v>ROLO COMP TANDEM CC-422C (93 kW)</v>
          </cell>
          <cell r="E46">
            <v>8.3320000000000007</v>
          </cell>
          <cell r="F46">
            <v>132.7011</v>
          </cell>
        </row>
        <row r="47">
          <cell r="A47">
            <v>51</v>
          </cell>
          <cell r="B47" t="str">
            <v>E105</v>
          </cell>
          <cell r="C47" t="str">
            <v>ROLO COMP PNEUS SP 8000  (97 kW)</v>
          </cell>
          <cell r="E47">
            <v>8.3320000000000007</v>
          </cell>
          <cell r="F47">
            <v>111.97880000000001</v>
          </cell>
        </row>
        <row r="48">
          <cell r="A48">
            <v>55</v>
          </cell>
          <cell r="B48" t="str">
            <v>E107</v>
          </cell>
          <cell r="C48" t="str">
            <v>VASSOURA MECÂNICA REBOCÁVEL</v>
          </cell>
          <cell r="E48">
            <v>0</v>
          </cell>
          <cell r="F48">
            <v>4.0309999999999997</v>
          </cell>
        </row>
        <row r="49">
          <cell r="A49">
            <v>56</v>
          </cell>
          <cell r="B49" t="str">
            <v>E110</v>
          </cell>
          <cell r="C49" t="str">
            <v>TANQUE ESTOCAGEM DE ASFALTO 20.000 L</v>
          </cell>
          <cell r="E49">
            <v>0</v>
          </cell>
          <cell r="F49">
            <v>4.1859999999999999</v>
          </cell>
        </row>
        <row r="50">
          <cell r="A50">
            <v>57</v>
          </cell>
          <cell r="B50" t="str">
            <v>E111</v>
          </cell>
          <cell r="C50" t="str">
            <v>EQUIP. DISTR. ASFALTO S/ CAMINHÃO (150 kW)</v>
          </cell>
          <cell r="E50">
            <v>9.8749000000000002</v>
          </cell>
          <cell r="F50">
            <v>98.639300000000006</v>
          </cell>
        </row>
        <row r="51">
          <cell r="A51">
            <v>58</v>
          </cell>
          <cell r="B51" t="str">
            <v>E112</v>
          </cell>
          <cell r="C51" t="str">
            <v>AQUECEDOR DE FLUÍDO TÉRMICO</v>
          </cell>
          <cell r="E51">
            <v>0</v>
          </cell>
          <cell r="F51">
            <v>21.924800000000001</v>
          </cell>
        </row>
        <row r="52">
          <cell r="A52">
            <v>74</v>
          </cell>
          <cell r="B52" t="str">
            <v>E139</v>
          </cell>
          <cell r="C52" t="str">
            <v>ROLO COMP VIBRO LISO CA-25D  (86 kW)</v>
          </cell>
          <cell r="E52">
            <v>8.3320000000000007</v>
          </cell>
          <cell r="F52">
            <v>111.0277</v>
          </cell>
        </row>
        <row r="53">
          <cell r="A53">
            <v>75</v>
          </cell>
          <cell r="B53" t="str">
            <v>E147</v>
          </cell>
          <cell r="C53" t="str">
            <v>USINA ASFÁLTO A QUENTE 90/120 T/H (188 kW)</v>
          </cell>
          <cell r="E53">
            <v>11.417899999999999</v>
          </cell>
          <cell r="F53">
            <v>200.3177</v>
          </cell>
        </row>
        <row r="54">
          <cell r="A54">
            <v>76</v>
          </cell>
          <cell r="B54" t="str">
            <v>E149</v>
          </cell>
          <cell r="C54" t="str">
            <v>VIBRO-ACAB. ASFÁLTO VDA-600BM (74 kW)</v>
          </cell>
          <cell r="E54">
            <v>11.417899999999999</v>
          </cell>
          <cell r="F54">
            <v>134.78290000000001</v>
          </cell>
        </row>
        <row r="55">
          <cell r="A55">
            <v>85</v>
          </cell>
          <cell r="B55" t="str">
            <v>E202</v>
          </cell>
          <cell r="C55" t="str">
            <v>COMPRESSOR DE AR 400 PCM (89 kW)</v>
          </cell>
          <cell r="E55">
            <v>8.3320000000000007</v>
          </cell>
          <cell r="F55">
            <v>63.345700000000001</v>
          </cell>
        </row>
        <row r="56">
          <cell r="A56">
            <v>86</v>
          </cell>
          <cell r="B56" t="str">
            <v>E208</v>
          </cell>
          <cell r="C56" t="str">
            <v>COMPRESSOR DE AR 200 PCM (58 kW)</v>
          </cell>
          <cell r="E56">
            <v>8.3320000000000007</v>
          </cell>
          <cell r="F56">
            <v>47.635599999999997</v>
          </cell>
        </row>
        <row r="57">
          <cell r="A57">
            <v>92</v>
          </cell>
          <cell r="B57" t="str">
            <v>E211</v>
          </cell>
          <cell r="C57" t="str">
            <v>MAQUINA P/ PINTURA (2 kW)</v>
          </cell>
          <cell r="E57">
            <v>0</v>
          </cell>
          <cell r="F57">
            <v>0.9577</v>
          </cell>
        </row>
        <row r="58">
          <cell r="A58">
            <v>93</v>
          </cell>
          <cell r="B58" t="str">
            <v>E210</v>
          </cell>
          <cell r="C58" t="str">
            <v>MARTELETE - ROMPEDOR 33 kg</v>
          </cell>
          <cell r="E58">
            <v>7.4062000000000001</v>
          </cell>
          <cell r="F58">
            <v>9.7596000000000007</v>
          </cell>
        </row>
        <row r="59">
          <cell r="A59">
            <v>94</v>
          </cell>
          <cell r="B59" t="str">
            <v>E302</v>
          </cell>
          <cell r="C59" t="str">
            <v>BETONEIRA - 320 L (4 kW)</v>
          </cell>
          <cell r="E59">
            <v>8.3320000000000007</v>
          </cell>
          <cell r="F59">
            <v>9.9809000000000001</v>
          </cell>
        </row>
        <row r="60">
          <cell r="A60">
            <v>98</v>
          </cell>
          <cell r="B60" t="str">
            <v>E303</v>
          </cell>
          <cell r="C60" t="str">
            <v>BETONEIRA - 750 L (9 kW)</v>
          </cell>
          <cell r="E60">
            <v>8.3320000000000007</v>
          </cell>
          <cell r="F60">
            <v>12.4125</v>
          </cell>
        </row>
        <row r="61">
          <cell r="A61">
            <v>99</v>
          </cell>
          <cell r="B61" t="str">
            <v>E304</v>
          </cell>
          <cell r="C61" t="str">
            <v>TRANSP. MANUAL - CARRINHO DE MÃO 80 L</v>
          </cell>
          <cell r="E61">
            <v>0</v>
          </cell>
          <cell r="F61">
            <v>0.13339999999999999</v>
          </cell>
        </row>
        <row r="62">
          <cell r="A62">
            <v>101</v>
          </cell>
          <cell r="B62" t="str">
            <v>E305</v>
          </cell>
          <cell r="C62" t="str">
            <v>TRANSP. MANUAL - GERICA 180 L</v>
          </cell>
          <cell r="E62">
            <v>0</v>
          </cell>
          <cell r="F62">
            <v>0.23350000000000001</v>
          </cell>
        </row>
        <row r="63">
          <cell r="A63">
            <v>103</v>
          </cell>
          <cell r="B63" t="str">
            <v>E306</v>
          </cell>
          <cell r="C63" t="str">
            <v>VIBRADOR DE CONC. - DE IMERSÃO (2 kW)</v>
          </cell>
          <cell r="E63">
            <v>7.4062000000000001</v>
          </cell>
          <cell r="F63">
            <v>8.8386999999999993</v>
          </cell>
        </row>
        <row r="64">
          <cell r="A64">
            <v>104</v>
          </cell>
          <cell r="B64" t="str">
            <v>E310</v>
          </cell>
          <cell r="C64" t="str">
            <v>FAB.PRÉ-MOLD CONC TUBOS D=0,60 M (2 kW)</v>
          </cell>
          <cell r="E64">
            <v>0</v>
          </cell>
          <cell r="F64">
            <v>7.3996000000000004</v>
          </cell>
        </row>
        <row r="65">
          <cell r="A65">
            <v>105</v>
          </cell>
          <cell r="B65" t="str">
            <v>E311</v>
          </cell>
          <cell r="C65" t="str">
            <v>FAB PRÉ-MOLD CONC TUBOS D=0,80 M (2 kW)</v>
          </cell>
          <cell r="E65">
            <v>0</v>
          </cell>
          <cell r="F65">
            <v>7.1071999999999997</v>
          </cell>
        </row>
        <row r="66">
          <cell r="A66">
            <v>106</v>
          </cell>
          <cell r="B66" t="str">
            <v>E312</v>
          </cell>
          <cell r="C66" t="str">
            <v>FAB PRÉ-MOLD CONC TUBOS D=1,00 M (2 kW)</v>
          </cell>
          <cell r="E66">
            <v>0</v>
          </cell>
          <cell r="F66">
            <v>7.4747000000000003</v>
          </cell>
        </row>
        <row r="67">
          <cell r="A67">
            <v>107</v>
          </cell>
          <cell r="B67" t="str">
            <v>E313</v>
          </cell>
          <cell r="C67" t="str">
            <v>FAB PRÉ-MOLD CONC TUBOS D=1,20 M (2 kW)</v>
          </cell>
          <cell r="E67">
            <v>0</v>
          </cell>
          <cell r="F67">
            <v>7.8887</v>
          </cell>
        </row>
        <row r="68">
          <cell r="A68">
            <v>108</v>
          </cell>
          <cell r="B68" t="str">
            <v>E314</v>
          </cell>
          <cell r="C68" t="str">
            <v>FAB PRÉ-MOLD CONC TUBOS D=1,50 M (2 kW)</v>
          </cell>
          <cell r="E68">
            <v>0</v>
          </cell>
          <cell r="F68">
            <v>7.8056999999999999</v>
          </cell>
        </row>
        <row r="69">
          <cell r="A69">
            <v>129</v>
          </cell>
          <cell r="B69" t="str">
            <v>E400</v>
          </cell>
          <cell r="C69" t="str">
            <v>CAMINHÃO BASCULANTE - 5 m3 - 8,8 t (155 kW)</v>
          </cell>
          <cell r="E69">
            <v>9.8749000000000002</v>
          </cell>
          <cell r="F69">
            <v>86.413799999999995</v>
          </cell>
        </row>
        <row r="70">
          <cell r="A70">
            <v>130</v>
          </cell>
          <cell r="B70" t="str">
            <v>E402</v>
          </cell>
          <cell r="C70" t="str">
            <v>CAMINHÃO CARROCERIA - 15t (170 kW)</v>
          </cell>
          <cell r="E70">
            <v>9.8749000000000002</v>
          </cell>
          <cell r="F70">
            <v>108.3706</v>
          </cell>
        </row>
        <row r="71">
          <cell r="A71">
            <v>131</v>
          </cell>
          <cell r="B71" t="str">
            <v>E403</v>
          </cell>
          <cell r="C71" t="str">
            <v>CAMINHÃO BASCULANTE 6 m3  (150 kW)</v>
          </cell>
          <cell r="E71">
            <v>9.8749000000000002</v>
          </cell>
          <cell r="F71">
            <v>97.9148</v>
          </cell>
        </row>
        <row r="72">
          <cell r="A72">
            <v>135</v>
          </cell>
          <cell r="B72" t="str">
            <v>E407</v>
          </cell>
          <cell r="C72" t="str">
            <v>CAMINHÃO TANQUE 10.000 L (170 kW)</v>
          </cell>
          <cell r="E72">
            <v>9.8749000000000002</v>
          </cell>
          <cell r="F72">
            <v>109.7187</v>
          </cell>
        </row>
        <row r="73">
          <cell r="A73">
            <v>136</v>
          </cell>
          <cell r="B73" t="str">
            <v>E408</v>
          </cell>
          <cell r="C73" t="str">
            <v>CAMINHÃO CARROCERIA - 4t (80 kW)</v>
          </cell>
          <cell r="E73">
            <v>9.8749000000000002</v>
          </cell>
          <cell r="F73">
            <v>54.107700000000001</v>
          </cell>
        </row>
        <row r="74">
          <cell r="A74">
            <v>137</v>
          </cell>
          <cell r="B74" t="str">
            <v>E416</v>
          </cell>
          <cell r="C74" t="str">
            <v>VEÍCULO LEVE - PICK UP (4 X 4) (98 kW)</v>
          </cell>
          <cell r="E74">
            <v>8.9490999999999996</v>
          </cell>
          <cell r="F74">
            <v>45.479300000000002</v>
          </cell>
        </row>
        <row r="75">
          <cell r="A75">
            <v>145</v>
          </cell>
          <cell r="B75" t="str">
            <v>E404</v>
          </cell>
          <cell r="C75" t="str">
            <v>CAMINHÃO BASCULANTE 10 m3 - 15 t (170 kW)</v>
          </cell>
          <cell r="E75">
            <v>9.8749000000000002</v>
          </cell>
          <cell r="F75">
            <v>111.63209999999999</v>
          </cell>
        </row>
        <row r="76">
          <cell r="A76">
            <v>146</v>
          </cell>
          <cell r="B76" t="str">
            <v>E432</v>
          </cell>
          <cell r="C76" t="str">
            <v>CAMINHÃO BASCULANTE 20 t (279 kW)</v>
          </cell>
          <cell r="E76">
            <v>9.8749000000000002</v>
          </cell>
          <cell r="F76">
            <v>166.3605</v>
          </cell>
        </row>
        <row r="77">
          <cell r="A77">
            <v>147</v>
          </cell>
          <cell r="B77" t="str">
            <v>E434</v>
          </cell>
          <cell r="C77" t="str">
            <v>CAMINHÃO CARROC C/ GUINDAUTO (150 kW)</v>
          </cell>
          <cell r="E77">
            <v>9.8749000000000002</v>
          </cell>
          <cell r="F77">
            <v>94.581900000000005</v>
          </cell>
        </row>
        <row r="78">
          <cell r="A78">
            <v>148</v>
          </cell>
        </row>
        <row r="79">
          <cell r="A79">
            <v>150</v>
          </cell>
          <cell r="B79" t="str">
            <v>E501</v>
          </cell>
          <cell r="C79" t="str">
            <v>GRUPO GERADOR 36 / 40 KVA (32 kW)</v>
          </cell>
          <cell r="E79">
            <v>8.3320000000000007</v>
          </cell>
          <cell r="F79">
            <v>33.636000000000003</v>
          </cell>
        </row>
        <row r="80">
          <cell r="A80">
            <v>151</v>
          </cell>
          <cell r="B80" t="str">
            <v>E503</v>
          </cell>
          <cell r="C80" t="str">
            <v>GRUPO GERADOR 164 / 180 KVA (144 kW)</v>
          </cell>
          <cell r="E80">
            <v>8.3320000000000007</v>
          </cell>
          <cell r="F80">
            <v>96.774699999999996</v>
          </cell>
        </row>
        <row r="81">
          <cell r="A81">
            <v>156</v>
          </cell>
          <cell r="B81" t="str">
            <v>E509</v>
          </cell>
          <cell r="C81" t="str">
            <v>GRUPO GERADOR 25,0 / 18,0 KVA (20 kW)</v>
          </cell>
          <cell r="E81">
            <v>8.3320000000000007</v>
          </cell>
          <cell r="F81">
            <v>21.651499999999999</v>
          </cell>
        </row>
        <row r="82">
          <cell r="A82">
            <v>162</v>
          </cell>
          <cell r="B82" t="str">
            <v>E903</v>
          </cell>
          <cell r="C82" t="str">
            <v>BATE-ESTACAS GRAV. 3.500/4.000 KG (160 kW)</v>
          </cell>
          <cell r="E82">
            <v>8.3320000000000007</v>
          </cell>
          <cell r="F82">
            <v>99.670699999999997</v>
          </cell>
        </row>
        <row r="83">
          <cell r="A83">
            <v>163</v>
          </cell>
          <cell r="B83" t="str">
            <v>E904</v>
          </cell>
          <cell r="C83" t="str">
            <v>SERRA CIRCULAR 12" (4 kW)</v>
          </cell>
          <cell r="E83">
            <v>0</v>
          </cell>
          <cell r="F83">
            <v>0.1948</v>
          </cell>
        </row>
        <row r="84">
          <cell r="A84">
            <v>165</v>
          </cell>
          <cell r="B84" t="str">
            <v>E906</v>
          </cell>
          <cell r="C84" t="str">
            <v>SOQUETE VIBRATÓRIO (2 kW)</v>
          </cell>
          <cell r="E84">
            <v>7.4062000000000001</v>
          </cell>
          <cell r="F84">
            <v>13.911199999999999</v>
          </cell>
        </row>
        <row r="85">
          <cell r="A85">
            <v>166</v>
          </cell>
          <cell r="B85" t="str">
            <v>E907</v>
          </cell>
          <cell r="C85" t="str">
            <v>CONJUNTO MOTO-BOMBA (11 kW)</v>
          </cell>
          <cell r="E85">
            <v>0</v>
          </cell>
          <cell r="F85">
            <v>13.8764</v>
          </cell>
        </row>
        <row r="86">
          <cell r="A86">
            <v>167</v>
          </cell>
          <cell r="B86" t="str">
            <v>E908</v>
          </cell>
          <cell r="C86" t="str">
            <v>MÁQUINA PINTURA - DERMAC FAIXAS (44 kW)</v>
          </cell>
          <cell r="E86">
            <v>11.417899999999999</v>
          </cell>
          <cell r="F86">
            <v>65.1999</v>
          </cell>
        </row>
        <row r="87">
          <cell r="A87">
            <v>169</v>
          </cell>
          <cell r="B87" t="str">
            <v>E910</v>
          </cell>
        </row>
        <row r="88">
          <cell r="A88">
            <v>170</v>
          </cell>
          <cell r="B88" t="str">
            <v>E917</v>
          </cell>
          <cell r="C88" t="str">
            <v>MÁQUINA UNIVERSAL CORTE (4 kW)</v>
          </cell>
          <cell r="E88">
            <v>7.4062000000000001</v>
          </cell>
          <cell r="F88">
            <v>11.594900000000001</v>
          </cell>
        </row>
        <row r="89">
          <cell r="A89">
            <v>171</v>
          </cell>
          <cell r="B89" t="str">
            <v>E918</v>
          </cell>
          <cell r="C89" t="str">
            <v>PRENSA EXCÊNTRICA (1 kW)</v>
          </cell>
          <cell r="E89">
            <v>0</v>
          </cell>
          <cell r="F89">
            <v>2.4619</v>
          </cell>
        </row>
        <row r="90">
          <cell r="A90">
            <v>172</v>
          </cell>
          <cell r="B90" t="str">
            <v>E919</v>
          </cell>
          <cell r="C90" t="str">
            <v>GUILHOTINA 8 t (3 kW)</v>
          </cell>
          <cell r="E90">
            <v>0</v>
          </cell>
          <cell r="F90">
            <v>4.2878999999999996</v>
          </cell>
        </row>
        <row r="91">
          <cell r="A91">
            <v>173</v>
          </cell>
          <cell r="B91" t="str">
            <v>E924</v>
          </cell>
          <cell r="C91" t="str">
            <v xml:space="preserve">EQUIP. PARA SOLDA </v>
          </cell>
          <cell r="E91">
            <v>0</v>
          </cell>
          <cell r="F91">
            <v>4.9500000000000002E-2</v>
          </cell>
        </row>
        <row r="93">
          <cell r="C93" t="str">
            <v>Custo Unitário de Materiais</v>
          </cell>
        </row>
        <row r="94">
          <cell r="A94" t="str">
            <v>Item</v>
          </cell>
          <cell r="B94" t="str">
            <v>Código</v>
          </cell>
          <cell r="C94" t="str">
            <v>Material</v>
          </cell>
          <cell r="D94" t="str">
            <v>Und</v>
          </cell>
          <cell r="E94" t="str">
            <v>Preço Unitário</v>
          </cell>
        </row>
        <row r="95">
          <cell r="A95">
            <v>212</v>
          </cell>
          <cell r="B95" t="str">
            <v>AM01</v>
          </cell>
          <cell r="C95" t="str">
            <v>AÇO CA 25 D = 4,2 mm</v>
          </cell>
          <cell r="D95" t="str">
            <v>KG</v>
          </cell>
          <cell r="E95">
            <v>4.4275000000000002</v>
          </cell>
        </row>
        <row r="96">
          <cell r="A96">
            <v>213</v>
          </cell>
          <cell r="B96" t="str">
            <v>AM02</v>
          </cell>
          <cell r="C96" t="str">
            <v>AÇO CA 25 D = 6,3 mm</v>
          </cell>
          <cell r="D96" t="str">
            <v>KG</v>
          </cell>
          <cell r="E96">
            <v>3.9904999999999999</v>
          </cell>
        </row>
        <row r="97">
          <cell r="A97">
            <v>215</v>
          </cell>
          <cell r="B97" t="str">
            <v>AM03</v>
          </cell>
          <cell r="C97" t="str">
            <v>AÇO CA 25 D = 10,0 mm</v>
          </cell>
          <cell r="D97" t="str">
            <v>KG</v>
          </cell>
          <cell r="E97">
            <v>3.3119999999999998</v>
          </cell>
        </row>
        <row r="98">
          <cell r="A98">
            <v>216</v>
          </cell>
          <cell r="B98" t="str">
            <v>AM04</v>
          </cell>
          <cell r="C98" t="str">
            <v>AÇO CA 50 D = 6,3 mm</v>
          </cell>
          <cell r="D98" t="str">
            <v>KG</v>
          </cell>
          <cell r="E98">
            <v>4.1859999999999999</v>
          </cell>
        </row>
        <row r="99">
          <cell r="A99">
            <v>217</v>
          </cell>
          <cell r="B99" t="str">
            <v>AM05</v>
          </cell>
          <cell r="C99" t="str">
            <v>AÇO CA 50 D = 10,0 mm</v>
          </cell>
          <cell r="D99" t="str">
            <v>KG</v>
          </cell>
          <cell r="E99">
            <v>3.4729999999999999</v>
          </cell>
        </row>
        <row r="100">
          <cell r="A100">
            <v>218</v>
          </cell>
          <cell r="B100" t="str">
            <v>AM06</v>
          </cell>
          <cell r="C100" t="str">
            <v>AÇO CA 60 D = 4,2 mm</v>
          </cell>
          <cell r="D100" t="str">
            <v>KG</v>
          </cell>
          <cell r="E100">
            <v>3.9904999999999999</v>
          </cell>
        </row>
        <row r="101">
          <cell r="A101">
            <v>219</v>
          </cell>
          <cell r="B101" t="str">
            <v>AM07</v>
          </cell>
          <cell r="C101" t="str">
            <v>AÇO CA 60 D = 5,0 mm</v>
          </cell>
          <cell r="D101" t="str">
            <v>KG</v>
          </cell>
          <cell r="E101">
            <v>3.8755000000000002</v>
          </cell>
        </row>
        <row r="102">
          <cell r="A102">
            <v>220</v>
          </cell>
          <cell r="B102" t="str">
            <v>AM08</v>
          </cell>
          <cell r="C102" t="str">
            <v>AÇO CA 60 D = 6,0 mm</v>
          </cell>
          <cell r="D102" t="str">
            <v>KG</v>
          </cell>
          <cell r="E102">
            <v>3.8755000000000002</v>
          </cell>
        </row>
        <row r="103">
          <cell r="A103">
            <v>235</v>
          </cell>
          <cell r="C103" t="str">
            <v>Casa padrão PMM</v>
          </cell>
          <cell r="D103" t="str">
            <v>gl</v>
          </cell>
          <cell r="E103">
            <v>8395</v>
          </cell>
        </row>
        <row r="104">
          <cell r="A104">
            <v>236</v>
          </cell>
          <cell r="B104" t="str">
            <v>AM35</v>
          </cell>
          <cell r="C104" t="str">
            <v>SEIXO COMERCIAL</v>
          </cell>
          <cell r="D104" t="str">
            <v>M3</v>
          </cell>
          <cell r="E104">
            <v>97.75</v>
          </cell>
        </row>
        <row r="105">
          <cell r="A105">
            <v>237</v>
          </cell>
          <cell r="B105" t="str">
            <v>M003</v>
          </cell>
          <cell r="C105" t="str">
            <v>ÓLEO COMBUSTÍVEL 1A</v>
          </cell>
          <cell r="D105" t="str">
            <v>L</v>
          </cell>
          <cell r="E105">
            <v>1.3524</v>
          </cell>
        </row>
        <row r="106">
          <cell r="A106">
            <v>238</v>
          </cell>
          <cell r="B106" t="str">
            <v>M101</v>
          </cell>
          <cell r="C106" t="str">
            <v>CIMENTO ASFÁLTICO CAP 20</v>
          </cell>
          <cell r="D106" t="str">
            <v>T</v>
          </cell>
          <cell r="E106">
            <v>2025.7135000000001</v>
          </cell>
        </row>
        <row r="107">
          <cell r="A107">
            <v>239</v>
          </cell>
          <cell r="B107" t="str">
            <v>M103</v>
          </cell>
          <cell r="C107" t="str">
            <v>ASFÁLTO DILUÍDO CM-30</v>
          </cell>
          <cell r="D107" t="str">
            <v>T</v>
          </cell>
          <cell r="E107">
            <v>2715.3915000000002</v>
          </cell>
        </row>
        <row r="108">
          <cell r="A108">
            <v>240</v>
          </cell>
          <cell r="B108" t="str">
            <v>M108</v>
          </cell>
          <cell r="C108" t="str">
            <v>EMULSÃO ASFÁLTICA RR-2C</v>
          </cell>
          <cell r="D108" t="str">
            <v>T</v>
          </cell>
          <cell r="E108">
            <v>1970.2260000000001</v>
          </cell>
        </row>
        <row r="109">
          <cell r="A109">
            <v>241</v>
          </cell>
          <cell r="B109" t="str">
            <v>M202</v>
          </cell>
          <cell r="C109" t="str">
            <v>CIMENTO PORTLAND CP-32</v>
          </cell>
          <cell r="D109" t="str">
            <v>KG</v>
          </cell>
          <cell r="E109">
            <v>0.46</v>
          </cell>
        </row>
        <row r="110">
          <cell r="A110">
            <v>242</v>
          </cell>
          <cell r="B110" t="str">
            <v>M319</v>
          </cell>
          <cell r="C110" t="str">
            <v>ARAME RECOZIDO no. 18</v>
          </cell>
          <cell r="D110" t="str">
            <v>KG</v>
          </cell>
          <cell r="E110">
            <v>5.7039999999999997</v>
          </cell>
        </row>
        <row r="111">
          <cell r="A111">
            <v>243</v>
          </cell>
          <cell r="B111" t="str">
            <v>M320</v>
          </cell>
          <cell r="C111" t="str">
            <v>PREGOS DE FERRO 18x30</v>
          </cell>
          <cell r="D111" t="str">
            <v>KG</v>
          </cell>
          <cell r="E111">
            <v>4.83</v>
          </cell>
        </row>
        <row r="112">
          <cell r="A112">
            <v>255</v>
          </cell>
          <cell r="C112" t="str">
            <v>REDE ELÉTRICA - TUBULAÇOES E CABOS</v>
          </cell>
          <cell r="D112" t="str">
            <v>M</v>
          </cell>
          <cell r="E112">
            <v>97.75</v>
          </cell>
        </row>
        <row r="113">
          <cell r="A113">
            <v>256</v>
          </cell>
          <cell r="C113" t="str">
            <v>POSTE TUBO AÇO GALVANIZADO.H =10,0 m C/ LUMINÁRIA</v>
          </cell>
          <cell r="D113" t="str">
            <v>CJ</v>
          </cell>
          <cell r="E113">
            <v>1801.7708</v>
          </cell>
        </row>
        <row r="114">
          <cell r="A114">
            <v>257</v>
          </cell>
          <cell r="B114" t="str">
            <v>M334</v>
          </cell>
          <cell r="C114" t="str">
            <v>PARAF. ZINCADO C/ FENDA 1 1/2" x 3/16"</v>
          </cell>
          <cell r="D114" t="str">
            <v>UN</v>
          </cell>
          <cell r="E114">
            <v>0.13800000000000001</v>
          </cell>
        </row>
        <row r="115">
          <cell r="A115">
            <v>290</v>
          </cell>
          <cell r="B115" t="str">
            <v>M335</v>
          </cell>
          <cell r="C115" t="str">
            <v>PARAF. ZINCADO FRANCÊS 4" x 5/16"</v>
          </cell>
          <cell r="D115" t="str">
            <v>UN</v>
          </cell>
          <cell r="E115">
            <v>0.59799999999999998</v>
          </cell>
        </row>
        <row r="116">
          <cell r="A116">
            <v>291</v>
          </cell>
          <cell r="B116" t="str">
            <v>M340</v>
          </cell>
          <cell r="C116" t="str">
            <v>TAMPÃO DE FERRO FUNDIDO</v>
          </cell>
          <cell r="D116" t="str">
            <v>UN</v>
          </cell>
          <cell r="E116">
            <v>375.70499999999998</v>
          </cell>
        </row>
        <row r="117">
          <cell r="A117">
            <v>294</v>
          </cell>
          <cell r="B117" t="str">
            <v>M343</v>
          </cell>
          <cell r="C117" t="str">
            <v>DEFENSA METÁLICA SEMI-MALEÁVEL SIMPLES</v>
          </cell>
          <cell r="D117" t="str">
            <v>MOD</v>
          </cell>
          <cell r="E117">
            <v>822.89400000000001</v>
          </cell>
        </row>
        <row r="118">
          <cell r="A118">
            <v>295</v>
          </cell>
          <cell r="C118" t="str">
            <v>CHAPA DE AÇO FINA</v>
          </cell>
          <cell r="D118" t="str">
            <v>M2</v>
          </cell>
          <cell r="E118">
            <v>52.9</v>
          </cell>
        </row>
        <row r="119">
          <cell r="A119">
            <v>300</v>
          </cell>
          <cell r="B119" t="str">
            <v>M398</v>
          </cell>
          <cell r="C119" t="str">
            <v xml:space="preserve">CHAPA DE AÇO </v>
          </cell>
          <cell r="D119" t="str">
            <v>KG</v>
          </cell>
          <cell r="E119">
            <v>4.83</v>
          </cell>
        </row>
        <row r="120">
          <cell r="A120">
            <v>303</v>
          </cell>
          <cell r="B120" t="str">
            <v>M346</v>
          </cell>
          <cell r="C120" t="str">
            <v>CHAPA DE AÇO no. 16 (TRATADA)</v>
          </cell>
          <cell r="D120" t="str">
            <v>M2</v>
          </cell>
          <cell r="E120">
            <v>112.7</v>
          </cell>
        </row>
        <row r="121">
          <cell r="A121">
            <v>304</v>
          </cell>
          <cell r="B121" t="str">
            <v>M401</v>
          </cell>
          <cell r="C121" t="str">
            <v>PONTALETES D=15 cm (TRONCO P/ ESC.)</v>
          </cell>
          <cell r="D121" t="str">
            <v>M</v>
          </cell>
          <cell r="E121">
            <v>1.6214999999999999</v>
          </cell>
        </row>
        <row r="122">
          <cell r="A122">
            <v>305</v>
          </cell>
          <cell r="B122" t="str">
            <v>M402</v>
          </cell>
          <cell r="C122" t="str">
            <v>PONTALETES D=20 cm (TRONCO P/ ESC.)</v>
          </cell>
          <cell r="D122" t="str">
            <v>M</v>
          </cell>
          <cell r="E122">
            <v>1.6214999999999999</v>
          </cell>
        </row>
        <row r="123">
          <cell r="A123">
            <v>306</v>
          </cell>
          <cell r="B123" t="str">
            <v>M409</v>
          </cell>
          <cell r="C123" t="str">
            <v>PRANCHÃO DE 1a 5,0 cm x 30,0 cm</v>
          </cell>
          <cell r="D123" t="str">
            <v>M</v>
          </cell>
          <cell r="E123">
            <v>17.25</v>
          </cell>
        </row>
        <row r="124">
          <cell r="A124">
            <v>308</v>
          </cell>
          <cell r="B124" t="str">
            <v>M410</v>
          </cell>
          <cell r="C124" t="str">
            <v>COMPENSADO RESINADO DE 17 mm</v>
          </cell>
          <cell r="D124" t="str">
            <v>M2</v>
          </cell>
          <cell r="E124">
            <v>17.107399999999998</v>
          </cell>
        </row>
        <row r="125">
          <cell r="A125">
            <v>309</v>
          </cell>
          <cell r="B125" t="str">
            <v>M406</v>
          </cell>
          <cell r="C125" t="str">
            <v>CAIBROS DE 7,5 cm x 7,5 cm</v>
          </cell>
          <cell r="D125" t="str">
            <v>M</v>
          </cell>
          <cell r="E125">
            <v>2.4609999999999999</v>
          </cell>
        </row>
        <row r="126">
          <cell r="A126">
            <v>310</v>
          </cell>
          <cell r="B126" t="str">
            <v>M407</v>
          </cell>
          <cell r="C126" t="str">
            <v>TÁBUA DE 1a 2,5 cm x 15,0 cm</v>
          </cell>
          <cell r="D126" t="str">
            <v>M</v>
          </cell>
          <cell r="E126">
            <v>2.7945000000000002</v>
          </cell>
        </row>
        <row r="127">
          <cell r="A127">
            <v>311</v>
          </cell>
          <cell r="B127" t="str">
            <v>M408</v>
          </cell>
          <cell r="C127" t="str">
            <v>TÁBUA DE 5a 2,5 cm x 30,0 cm</v>
          </cell>
          <cell r="D127" t="str">
            <v>M</v>
          </cell>
          <cell r="E127">
            <v>5.29</v>
          </cell>
        </row>
        <row r="128">
          <cell r="A128">
            <v>312</v>
          </cell>
          <cell r="B128" t="str">
            <v>M411</v>
          </cell>
          <cell r="C128" t="str">
            <v>COMPENSADO PLASTIFICADO DE 17 mm</v>
          </cell>
          <cell r="D128" t="str">
            <v>M2</v>
          </cell>
          <cell r="E128">
            <v>34.422600000000003</v>
          </cell>
        </row>
        <row r="129">
          <cell r="A129">
            <v>313</v>
          </cell>
          <cell r="B129" t="str">
            <v>M412</v>
          </cell>
          <cell r="C129" t="str">
            <v>GASTALHO 10 x 2,0 cm</v>
          </cell>
          <cell r="D129" t="str">
            <v>M</v>
          </cell>
          <cell r="E129">
            <v>1.38</v>
          </cell>
        </row>
        <row r="130">
          <cell r="A130">
            <v>314</v>
          </cell>
          <cell r="B130" t="str">
            <v>M413</v>
          </cell>
          <cell r="C130" t="str">
            <v>GASTALHO 7,5 x 2,5 cm</v>
          </cell>
          <cell r="D130" t="str">
            <v>M</v>
          </cell>
          <cell r="E130">
            <v>1.38</v>
          </cell>
        </row>
        <row r="131">
          <cell r="A131">
            <v>315</v>
          </cell>
          <cell r="B131" t="str">
            <v>M415</v>
          </cell>
          <cell r="C131" t="str">
            <v>TÁBUA 2,5 x 22,5 cm</v>
          </cell>
          <cell r="D131" t="str">
            <v>M</v>
          </cell>
          <cell r="E131">
            <v>4.2089999999999996</v>
          </cell>
        </row>
        <row r="132">
          <cell r="A132">
            <v>316</v>
          </cell>
          <cell r="B132" t="str">
            <v>M414</v>
          </cell>
          <cell r="C132" t="str">
            <v>PRANCHÃO 7,5 x 30,0 cm</v>
          </cell>
          <cell r="D132" t="str">
            <v>M</v>
          </cell>
          <cell r="E132">
            <v>34.5</v>
          </cell>
        </row>
        <row r="133">
          <cell r="A133">
            <v>325</v>
          </cell>
          <cell r="B133" t="str">
            <v>M601</v>
          </cell>
          <cell r="C133" t="str">
            <v>TINTA REFLETIVA ACRÍLICA P/ 2 ANOS</v>
          </cell>
          <cell r="D133" t="str">
            <v>L</v>
          </cell>
          <cell r="E133">
            <v>15.4643</v>
          </cell>
        </row>
        <row r="134">
          <cell r="A134">
            <v>326</v>
          </cell>
          <cell r="B134" t="str">
            <v>M602</v>
          </cell>
          <cell r="C134" t="str">
            <v>ADUBO NPK (4.14.8)</v>
          </cell>
          <cell r="D134" t="str">
            <v>KG</v>
          </cell>
          <cell r="E134">
            <v>0.89700000000000002</v>
          </cell>
        </row>
        <row r="135">
          <cell r="A135">
            <v>327</v>
          </cell>
          <cell r="B135" t="str">
            <v>M603</v>
          </cell>
          <cell r="C135" t="str">
            <v>INSETICIDA</v>
          </cell>
          <cell r="D135" t="str">
            <v>L</v>
          </cell>
          <cell r="E135">
            <v>26.45</v>
          </cell>
        </row>
        <row r="136">
          <cell r="A136">
            <v>328</v>
          </cell>
          <cell r="B136" t="str">
            <v>M604</v>
          </cell>
          <cell r="C136" t="str">
            <v>ADITIVO PLASTIMENT BV-40</v>
          </cell>
          <cell r="D136" t="str">
            <v>KG</v>
          </cell>
          <cell r="E136">
            <v>2.9580000000000002</v>
          </cell>
        </row>
        <row r="137">
          <cell r="A137">
            <v>330</v>
          </cell>
          <cell r="B137" t="str">
            <v>M609</v>
          </cell>
          <cell r="C137" t="str">
            <v>TINTA ESMALTE SINTÉTICO SEMI-FOSCO</v>
          </cell>
          <cell r="D137" t="str">
            <v>L</v>
          </cell>
          <cell r="E137">
            <v>13.409000000000001</v>
          </cell>
        </row>
        <row r="138">
          <cell r="A138">
            <v>331</v>
          </cell>
          <cell r="B138" t="str">
            <v>M611</v>
          </cell>
          <cell r="C138" t="str">
            <v>REDUTOR TIPO 2002 PRIM. QUALIDADE</v>
          </cell>
          <cell r="D138" t="str">
            <v>L</v>
          </cell>
          <cell r="E138">
            <v>8.2225000000000001</v>
          </cell>
        </row>
        <row r="139">
          <cell r="A139">
            <v>332</v>
          </cell>
          <cell r="B139" t="str">
            <v>M615</v>
          </cell>
          <cell r="C139" t="str">
            <v>MICROESFERAS PRE-MIX</v>
          </cell>
          <cell r="D139" t="str">
            <v>KG</v>
          </cell>
          <cell r="E139">
            <v>4.3470000000000004</v>
          </cell>
        </row>
        <row r="140">
          <cell r="A140">
            <v>333</v>
          </cell>
          <cell r="B140" t="str">
            <v>M616</v>
          </cell>
          <cell r="C140" t="str">
            <v>MICROESFERAS DROP-ON</v>
          </cell>
          <cell r="D140" t="str">
            <v>KG</v>
          </cell>
          <cell r="E140">
            <v>4.3470000000000004</v>
          </cell>
        </row>
        <row r="141">
          <cell r="A141">
            <v>344</v>
          </cell>
          <cell r="B141" t="str">
            <v>M621</v>
          </cell>
          <cell r="C141" t="str">
            <v>DESMOLDANTE</v>
          </cell>
          <cell r="D141" t="str">
            <v>KG</v>
          </cell>
          <cell r="E141">
            <v>3.6254</v>
          </cell>
        </row>
        <row r="142">
          <cell r="A142">
            <v>345</v>
          </cell>
          <cell r="B142" t="str">
            <v>M622</v>
          </cell>
          <cell r="C142" t="str">
            <v>Interplast N</v>
          </cell>
          <cell r="D142" t="str">
            <v>kg</v>
          </cell>
          <cell r="E142">
            <v>5.2554999999999996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1-VIG_FUND-AGO2000"/>
      <sheetName val="Drenagem"/>
      <sheetName val="Etapa Única"/>
      <sheetName val="ORÇAMENTO"/>
      <sheetName val="QCI"/>
      <sheetName val="CFF"/>
      <sheetName val="BDI"/>
      <sheetName val="ENC.SOC."/>
      <sheetName val="1.ADM LOCAL"/>
      <sheetName val="2.SER.PRELIM."/>
      <sheetName val="3.DEM. E RET."/>
      <sheetName val="4.COBERTURA"/>
      <sheetName val="5.PAREDES"/>
      <sheetName val="6.REVEST"/>
      <sheetName val="7.PINTURA"/>
      <sheetName val="8.PISOS"/>
      <sheetName val="9.ESQUADRIA"/>
      <sheetName val="composição_unitária"/>
      <sheetName val="custo_profissional"/>
      <sheetName val="BDI_MATERIAL"/>
      <sheetName val="CPU"/>
      <sheetName val="CPU (2)"/>
      <sheetName val="INSUMOS_SINAPI_12_14"/>
      <sheetName val="SERVIÇOS_SINAPI_12_14"/>
      <sheetName val="10.INST. ELÉTRICAS"/>
      <sheetName val="11.INST. HIDROSSANIT."/>
      <sheetName val="12.SERV. FINAIS"/>
      <sheetName val="esquadrias"/>
      <sheetName val="geral"/>
    </sheetNames>
    <sheetDataSet>
      <sheetData sheetId="0" refreshError="1">
        <row r="13">
          <cell r="B13">
            <v>1</v>
          </cell>
          <cell r="C13">
            <v>0.15</v>
          </cell>
          <cell r="D13">
            <v>0.2</v>
          </cell>
          <cell r="E13">
            <v>0.5</v>
          </cell>
          <cell r="F13">
            <v>0.1</v>
          </cell>
          <cell r="G13">
            <v>2.25</v>
          </cell>
          <cell r="H13">
            <v>0.47249999999999998</v>
          </cell>
          <cell r="I13">
            <v>0.78749999999999998</v>
          </cell>
          <cell r="J13">
            <v>2.8125000000000001E-2</v>
          </cell>
          <cell r="K13">
            <v>2.25</v>
          </cell>
          <cell r="L13">
            <v>0.16874999999999998</v>
          </cell>
        </row>
        <row r="14">
          <cell r="B14">
            <v>1</v>
          </cell>
          <cell r="C14">
            <v>0.2</v>
          </cell>
          <cell r="D14">
            <v>0.2</v>
          </cell>
          <cell r="E14">
            <v>0.5</v>
          </cell>
          <cell r="F14">
            <v>0.1</v>
          </cell>
          <cell r="G14">
            <v>18.257000000000005</v>
          </cell>
          <cell r="H14">
            <v>4.3816800000000011</v>
          </cell>
          <cell r="I14">
            <v>7.3028000000000022</v>
          </cell>
          <cell r="J14">
            <v>0.27385500000000013</v>
          </cell>
          <cell r="K14">
            <v>18.257000000000005</v>
          </cell>
          <cell r="L14">
            <v>1.8257000000000005</v>
          </cell>
        </row>
        <row r="15">
          <cell r="B15">
            <v>1</v>
          </cell>
          <cell r="C15">
            <v>0.25</v>
          </cell>
          <cell r="D15">
            <v>0.2</v>
          </cell>
          <cell r="E15">
            <v>0.6</v>
          </cell>
          <cell r="F15">
            <v>0.1</v>
          </cell>
          <cell r="G15">
            <v>5.1250000000000009</v>
          </cell>
          <cell r="H15">
            <v>1.6143750000000003</v>
          </cell>
          <cell r="I15">
            <v>2.3062500000000004</v>
          </cell>
          <cell r="J15">
            <v>8.9687500000000017E-2</v>
          </cell>
          <cell r="K15">
            <v>6.1500000000000012</v>
          </cell>
          <cell r="L15">
            <v>0.76875000000000016</v>
          </cell>
        </row>
        <row r="16">
          <cell r="B16">
            <v>1</v>
          </cell>
          <cell r="C16">
            <v>0.15</v>
          </cell>
          <cell r="D16">
            <v>0.2</v>
          </cell>
          <cell r="E16">
            <v>0.5</v>
          </cell>
          <cell r="F16">
            <v>0.1</v>
          </cell>
          <cell r="G16">
            <v>9.2299999999999986</v>
          </cell>
          <cell r="H16">
            <v>1.9382999999999997</v>
          </cell>
          <cell r="I16">
            <v>3.2304999999999993</v>
          </cell>
          <cell r="J16">
            <v>0.11537499999999999</v>
          </cell>
          <cell r="K16">
            <v>9.2299999999999986</v>
          </cell>
          <cell r="L16">
            <v>0.69224999999999992</v>
          </cell>
        </row>
        <row r="17">
          <cell r="B17">
            <v>1</v>
          </cell>
          <cell r="C17">
            <v>0.25</v>
          </cell>
          <cell r="D17">
            <v>0.2</v>
          </cell>
          <cell r="E17">
            <v>0.6</v>
          </cell>
          <cell r="F17">
            <v>0.1</v>
          </cell>
          <cell r="G17">
            <v>4.9000000000000004</v>
          </cell>
          <cell r="H17">
            <v>1.5435000000000001</v>
          </cell>
          <cell r="I17">
            <v>2.2050000000000001</v>
          </cell>
          <cell r="J17">
            <v>8.5750000000000007E-2</v>
          </cell>
          <cell r="K17">
            <v>5.88</v>
          </cell>
          <cell r="L17">
            <v>0.73499999999999999</v>
          </cell>
        </row>
        <row r="18">
          <cell r="B18">
            <v>1</v>
          </cell>
          <cell r="C18">
            <v>0.2</v>
          </cell>
          <cell r="D18">
            <v>0.2</v>
          </cell>
          <cell r="E18">
            <v>0.6</v>
          </cell>
          <cell r="F18">
            <v>0.1</v>
          </cell>
          <cell r="G18">
            <v>7.9049999999999994</v>
          </cell>
          <cell r="H18">
            <v>2.2133999999999996</v>
          </cell>
          <cell r="I18">
            <v>3.1619999999999999</v>
          </cell>
          <cell r="J18">
            <v>0.11857500000000001</v>
          </cell>
          <cell r="K18">
            <v>9.4859999999999989</v>
          </cell>
          <cell r="L18">
            <v>0.94859999999999989</v>
          </cell>
        </row>
        <row r="19">
          <cell r="B19">
            <v>1</v>
          </cell>
          <cell r="C19">
            <v>0.4</v>
          </cell>
          <cell r="D19">
            <v>0.2</v>
          </cell>
          <cell r="E19">
            <v>0.6</v>
          </cell>
          <cell r="F19">
            <v>0.1</v>
          </cell>
          <cell r="G19">
            <v>3.5</v>
          </cell>
          <cell r="H19">
            <v>1.4700000000000002</v>
          </cell>
          <cell r="I19">
            <v>2.1000000000000005</v>
          </cell>
          <cell r="J19">
            <v>8.7500000000000008E-2</v>
          </cell>
          <cell r="K19">
            <v>4.2</v>
          </cell>
          <cell r="L19">
            <v>0.84</v>
          </cell>
        </row>
        <row r="20">
          <cell r="B20">
            <v>1</v>
          </cell>
          <cell r="C20">
            <v>0.25</v>
          </cell>
          <cell r="D20">
            <v>0.2</v>
          </cell>
          <cell r="E20">
            <v>0.6</v>
          </cell>
          <cell r="F20">
            <v>0.1</v>
          </cell>
          <cell r="G20">
            <v>7.9249999999999989</v>
          </cell>
          <cell r="H20">
            <v>2.4963749999999996</v>
          </cell>
          <cell r="I20">
            <v>3.5662499999999997</v>
          </cell>
          <cell r="J20">
            <v>0.13868749999999996</v>
          </cell>
          <cell r="K20">
            <v>9.509999999999998</v>
          </cell>
          <cell r="L20">
            <v>1.1887499999999998</v>
          </cell>
        </row>
        <row r="21">
          <cell r="B21">
            <v>1</v>
          </cell>
          <cell r="C21">
            <v>0.2</v>
          </cell>
          <cell r="D21">
            <v>0.2</v>
          </cell>
          <cell r="E21">
            <v>0.5</v>
          </cell>
          <cell r="F21">
            <v>0.1</v>
          </cell>
          <cell r="G21">
            <v>7.3</v>
          </cell>
          <cell r="H21">
            <v>1.752</v>
          </cell>
          <cell r="I21">
            <v>2.92</v>
          </cell>
          <cell r="J21">
            <v>0.10950000000000003</v>
          </cell>
          <cell r="K21">
            <v>7.3</v>
          </cell>
          <cell r="L21">
            <v>0.73</v>
          </cell>
        </row>
        <row r="22">
          <cell r="B22">
            <v>1</v>
          </cell>
          <cell r="C22">
            <v>0.25</v>
          </cell>
          <cell r="D22">
            <v>0.2</v>
          </cell>
          <cell r="E22">
            <v>0.6</v>
          </cell>
          <cell r="F22">
            <v>0.1</v>
          </cell>
          <cell r="G22">
            <v>7.85</v>
          </cell>
          <cell r="H22">
            <v>2.47275</v>
          </cell>
          <cell r="I22">
            <v>3.5324999999999998</v>
          </cell>
          <cell r="J22">
            <v>0.137375</v>
          </cell>
          <cell r="K22">
            <v>9.42</v>
          </cell>
          <cell r="L22">
            <v>1.1775</v>
          </cell>
        </row>
        <row r="23">
          <cell r="B23">
            <v>1</v>
          </cell>
          <cell r="C23">
            <v>0.2</v>
          </cell>
          <cell r="D23">
            <v>0.2</v>
          </cell>
          <cell r="E23">
            <v>0.6</v>
          </cell>
          <cell r="F23">
            <v>0.1</v>
          </cell>
          <cell r="G23">
            <v>7.9249999999999989</v>
          </cell>
          <cell r="H23">
            <v>2.2189999999999994</v>
          </cell>
          <cell r="I23">
            <v>3.17</v>
          </cell>
          <cell r="J23">
            <v>0.11887500000000001</v>
          </cell>
          <cell r="K23">
            <v>9.509999999999998</v>
          </cell>
          <cell r="L23">
            <v>0.95099999999999985</v>
          </cell>
        </row>
        <row r="24">
          <cell r="B24">
            <v>1</v>
          </cell>
          <cell r="C24">
            <v>0.3</v>
          </cell>
          <cell r="D24">
            <v>0.2</v>
          </cell>
          <cell r="E24">
            <v>0.5</v>
          </cell>
          <cell r="F24">
            <v>0.1</v>
          </cell>
          <cell r="G24">
            <v>3.6</v>
          </cell>
          <cell r="H24">
            <v>1.08</v>
          </cell>
          <cell r="I24">
            <v>1.8</v>
          </cell>
          <cell r="J24">
            <v>7.2000000000000008E-2</v>
          </cell>
          <cell r="K24">
            <v>3.6</v>
          </cell>
          <cell r="L24">
            <v>0.54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29.741640000000004</v>
          </cell>
          <cell r="I26">
            <v>46.0824</v>
          </cell>
          <cell r="J26">
            <v>1.734005</v>
          </cell>
          <cell r="K26">
            <v>123.48899999999998</v>
          </cell>
          <cell r="L26">
            <v>12.784500000000001</v>
          </cell>
        </row>
        <row r="28">
          <cell r="K28" t="str">
            <v xml:space="preserve"> (C/REL A AREA CONSTR)</v>
          </cell>
        </row>
        <row r="30">
          <cell r="C30">
            <v>29.741640000000004</v>
          </cell>
          <cell r="D30" t="str">
            <v>M3</v>
          </cell>
          <cell r="I30">
            <v>2.3263827290860029</v>
          </cell>
          <cell r="J30" t="str">
            <v>M3/M3</v>
          </cell>
          <cell r="K30">
            <v>4.1831894005457261E-2</v>
          </cell>
          <cell r="L30" t="str">
            <v>M3/M2</v>
          </cell>
        </row>
        <row r="31">
          <cell r="C31">
            <v>46.0824</v>
          </cell>
          <cell r="D31" t="str">
            <v>M2</v>
          </cell>
          <cell r="I31">
            <v>3.6045523876569279</v>
          </cell>
          <cell r="J31" t="str">
            <v>M2/M3</v>
          </cell>
          <cell r="K31">
            <v>6.481532532560691E-2</v>
          </cell>
          <cell r="L31" t="str">
            <v>M2/M2</v>
          </cell>
        </row>
        <row r="32">
          <cell r="C32">
            <v>1.734005</v>
          </cell>
          <cell r="D32" t="str">
            <v>M3</v>
          </cell>
          <cell r="I32">
            <v>0.13563338417615078</v>
          </cell>
          <cell r="J32" t="str">
            <v>M3/M3</v>
          </cell>
          <cell r="K32">
            <v>2.4388942023685616E-3</v>
          </cell>
          <cell r="L32" t="str">
            <v>M3/M2</v>
          </cell>
        </row>
        <row r="33">
          <cell r="C33">
            <v>123.48899999999998</v>
          </cell>
          <cell r="D33" t="str">
            <v>M2</v>
          </cell>
          <cell r="I33">
            <v>9.6592749032030945</v>
          </cell>
          <cell r="J33" t="str">
            <v>M2/M3</v>
          </cell>
          <cell r="K33">
            <v>0.17368843005429122</v>
          </cell>
          <cell r="L33" t="str">
            <v>M2/M2</v>
          </cell>
        </row>
        <row r="34">
          <cell r="C34">
            <v>12.784500000000001</v>
          </cell>
          <cell r="D34" t="str">
            <v>M3</v>
          </cell>
          <cell r="I34" t="str">
            <v xml:space="preserve">      -</v>
          </cell>
          <cell r="K34">
            <v>1.7981518467467442E-2</v>
          </cell>
          <cell r="L34" t="str">
            <v>M3/M2</v>
          </cell>
        </row>
        <row r="35">
          <cell r="C35">
            <v>1294</v>
          </cell>
          <cell r="D35" t="str">
            <v>KG</v>
          </cell>
          <cell r="I35">
            <v>101.21631663342328</v>
          </cell>
          <cell r="J35" t="str">
            <v>KG/M3</v>
          </cell>
          <cell r="K35">
            <v>1.8200230667529325</v>
          </cell>
        </row>
        <row r="36">
          <cell r="C36">
            <v>16.914594444444447</v>
          </cell>
          <cell r="D36" t="str">
            <v>M3</v>
          </cell>
          <cell r="I36">
            <v>1.3230548276776131</v>
          </cell>
          <cell r="J36" t="str">
            <v>M3/M3</v>
          </cell>
          <cell r="K36">
            <v>2.3790534817356952E-2</v>
          </cell>
          <cell r="L36" t="str">
            <v>M3/M2</v>
          </cell>
        </row>
        <row r="37">
          <cell r="C37">
            <v>16.675159222222224</v>
          </cell>
          <cell r="D37" t="str">
            <v>M3</v>
          </cell>
          <cell r="I37">
            <v>1.3043262718309063</v>
          </cell>
          <cell r="J37" t="str">
            <v>M3/M3</v>
          </cell>
          <cell r="K37">
            <v>2.3453766944530399E-2</v>
          </cell>
          <cell r="L37" t="str">
            <v>M3/M2</v>
          </cell>
        </row>
        <row r="38">
          <cell r="C38">
            <v>710.98</v>
          </cell>
          <cell r="D38" t="str">
            <v>M2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çamento"/>
      <sheetName val="Memorial de cálculo"/>
      <sheetName val="composição"/>
      <sheetName val="cronograma fisico financeiro"/>
      <sheetName val="composição de investimento"/>
      <sheetName val="indicador fisico financeiro"/>
      <sheetName val="cronograma de execução"/>
      <sheetName val="bdi "/>
      <sheetName val="QCI"/>
      <sheetName val="administrração local"/>
    </sheetNames>
    <sheetDataSet>
      <sheetData sheetId="0">
        <row r="1">
          <cell r="A1" t="str">
            <v>ESTADO DO PARÁ</v>
          </cell>
        </row>
        <row r="2">
          <cell r="A2" t="str">
            <v>PREFEITURA MUNICIPAL DE ELDORADO DO CARAJÁS - PA</v>
          </cell>
        </row>
        <row r="3">
          <cell r="A3" t="str">
            <v>CNPJ: 84.139.633/0001-75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çamento Sintético"/>
      <sheetName val="Memorial de cálculo"/>
      <sheetName val="Cronograma"/>
      <sheetName val="Encargos Sociais"/>
      <sheetName val="BDI - Deso"/>
      <sheetName val="Memorial de cálculo (2)"/>
      <sheetName val="Resumo Rua - Recap"/>
      <sheetName val="Resumo Ruas - Pav"/>
      <sheetName val="#REF"/>
    </sheetNames>
    <sheetDataSet>
      <sheetData sheetId="0">
        <row r="1">
          <cell r="A1" t="str">
            <v>ESTADO DO PARÁ</v>
          </cell>
          <cell r="B1"/>
          <cell r="C1"/>
          <cell r="D1"/>
          <cell r="E1"/>
          <cell r="F1"/>
          <cell r="G1"/>
          <cell r="H1"/>
          <cell r="I1"/>
        </row>
        <row r="2">
          <cell r="A2" t="str">
            <v>PREFEITURA MUNICIPAL DE ELDORADO DO CARAJÁS</v>
          </cell>
          <cell r="B2"/>
          <cell r="C2"/>
          <cell r="D2"/>
          <cell r="E2"/>
          <cell r="F2"/>
          <cell r="G2"/>
          <cell r="H2"/>
          <cell r="I2"/>
        </row>
        <row r="3">
          <cell r="A3" t="str">
            <v>CNPJ: 84.139.633/0001-75</v>
          </cell>
          <cell r="B3"/>
          <cell r="C3"/>
          <cell r="D3"/>
          <cell r="E3"/>
          <cell r="F3"/>
          <cell r="G3"/>
          <cell r="H3"/>
          <cell r="I3"/>
        </row>
        <row r="4">
          <cell r="A4"/>
          <cell r="B4"/>
          <cell r="C4"/>
          <cell r="D4" t="str">
            <v>Obra</v>
          </cell>
          <cell r="E4" t="str">
            <v>Bancos</v>
          </cell>
          <cell r="F4"/>
          <cell r="G4" t="str">
            <v>B.D.I.</v>
          </cell>
          <cell r="H4"/>
          <cell r="I4" t="str">
            <v>Encargos Sociais</v>
          </cell>
        </row>
        <row r="5">
          <cell r="A5"/>
          <cell r="B5"/>
          <cell r="C5"/>
          <cell r="D5" t="str">
            <v>Execução de pavimentação e recapeamento asfáltico com drenagem superficial no Município de Eldorado do Carajás-PA</v>
          </cell>
          <cell r="E5" t="str">
            <v xml:space="preserve">SINAPI (PA) - 05/2019 - REF. 12.06.2019
</v>
          </cell>
          <cell r="F5"/>
          <cell r="G5" t="str">
            <v>29,77%</v>
          </cell>
          <cell r="H5"/>
          <cell r="I5" t="str">
            <v>Desonerado: 
Horista: 89,42%
Mensalista: 49,63%</v>
          </cell>
        </row>
        <row r="6">
          <cell r="A6" t="str">
            <v>PLANILHA ORÇAMENTÁRIA SINTÉTICA</v>
          </cell>
          <cell r="B6"/>
          <cell r="C6"/>
          <cell r="D6"/>
          <cell r="E6"/>
          <cell r="F6"/>
          <cell r="G6"/>
          <cell r="H6"/>
          <cell r="I6"/>
        </row>
        <row r="7">
          <cell r="A7" t="str">
            <v>Item</v>
          </cell>
          <cell r="B7" t="str">
            <v>Código</v>
          </cell>
          <cell r="C7" t="str">
            <v>Banco</v>
          </cell>
          <cell r="D7" t="str">
            <v>Descrição</v>
          </cell>
          <cell r="E7" t="str">
            <v>Und</v>
          </cell>
          <cell r="F7" t="str">
            <v>Quant.</v>
          </cell>
          <cell r="G7" t="str">
            <v>Valor Unit</v>
          </cell>
          <cell r="H7" t="str">
            <v>Valor Unit com BDI</v>
          </cell>
          <cell r="I7" t="str">
            <v>Total</v>
          </cell>
        </row>
        <row r="8">
          <cell r="A8">
            <v>1</v>
          </cell>
          <cell r="B8"/>
          <cell r="C8"/>
          <cell r="D8" t="str">
            <v>SERVIÇOS PRELIMINARES</v>
          </cell>
          <cell r="E8"/>
          <cell r="F8"/>
          <cell r="G8"/>
          <cell r="H8"/>
          <cell r="I8">
            <v>26652.760000000002</v>
          </cell>
        </row>
        <row r="9">
          <cell r="A9" t="str">
            <v>1.1</v>
          </cell>
          <cell r="B9" t="str">
            <v xml:space="preserve"> 74209/001 </v>
          </cell>
          <cell r="C9" t="str">
            <v>SINAPI</v>
          </cell>
          <cell r="D9" t="str">
            <v>PLACA DE OBRA EM CHAPA DE ACO GALVANIZADO</v>
          </cell>
          <cell r="E9" t="str">
            <v>m²</v>
          </cell>
          <cell r="F9">
            <v>12</v>
          </cell>
          <cell r="G9">
            <v>472.75</v>
          </cell>
          <cell r="H9">
            <v>613.48</v>
          </cell>
          <cell r="I9">
            <v>7361.76</v>
          </cell>
        </row>
        <row r="10">
          <cell r="A10" t="str">
            <v>1.2</v>
          </cell>
          <cell r="B10" t="str">
            <v xml:space="preserve"> 93207 </v>
          </cell>
          <cell r="C10" t="str">
            <v>SINAPI</v>
          </cell>
          <cell r="D10" t="str">
            <v>EXECUÇÃO DE ESCRITÓRIO EM CANTEIRO DE OBRA EM CHAPA DE MADEIRA COMPENSADA, NÃO INCLUSO MOBILIÁRIO E EQUIPAMENTOS. AF_02/2016</v>
          </cell>
          <cell r="E10" t="str">
            <v>m²</v>
          </cell>
          <cell r="F10">
            <v>20</v>
          </cell>
          <cell r="G10">
            <v>743.28</v>
          </cell>
          <cell r="H10">
            <v>964.55</v>
          </cell>
          <cell r="I10">
            <v>19291</v>
          </cell>
        </row>
        <row r="11">
          <cell r="A11">
            <v>2</v>
          </cell>
          <cell r="B11"/>
          <cell r="C11"/>
          <cell r="D11" t="str">
            <v>RECAPEAMENTO ASFÁLTICO - AV. SÃO GERALDO E RUA MONTE ALEGRE</v>
          </cell>
          <cell r="E11"/>
          <cell r="F11"/>
          <cell r="G11"/>
          <cell r="H11"/>
          <cell r="I11">
            <v>553538.57999999996</v>
          </cell>
        </row>
        <row r="12">
          <cell r="A12" t="str">
            <v>2.1</v>
          </cell>
          <cell r="B12"/>
          <cell r="C12"/>
          <cell r="D12" t="str">
            <v>RECAPEAMENTO ASFÁLTICO</v>
          </cell>
          <cell r="E12"/>
          <cell r="F12"/>
          <cell r="G12"/>
          <cell r="H12"/>
          <cell r="I12">
            <v>489783.24</v>
          </cell>
        </row>
        <row r="13">
          <cell r="A13" t="str">
            <v>2.1.1</v>
          </cell>
          <cell r="B13">
            <v>99814</v>
          </cell>
          <cell r="C13" t="str">
            <v>SINAPI</v>
          </cell>
          <cell r="D13" t="str">
            <v>LIMPEZA DE SUPERFICIES COM JATO DE ALTA PRESSAO DE AR E AGUA</v>
          </cell>
          <cell r="E13" t="str">
            <v>m²</v>
          </cell>
          <cell r="F13">
            <v>11777.29</v>
          </cell>
          <cell r="G13">
            <v>0.72</v>
          </cell>
          <cell r="H13">
            <v>0.93</v>
          </cell>
          <cell r="I13">
            <v>10952.88</v>
          </cell>
        </row>
        <row r="14">
          <cell r="A14" t="str">
            <v>2.1.2</v>
          </cell>
          <cell r="B14" t="str">
            <v xml:space="preserve"> 72943 </v>
          </cell>
          <cell r="C14" t="str">
            <v>SINAPI</v>
          </cell>
          <cell r="D14" t="str">
            <v>PINTURA DE LIGACAO COM EMULSAO RR-2C</v>
          </cell>
          <cell r="E14" t="str">
            <v>m²</v>
          </cell>
          <cell r="F14">
            <v>11777.29</v>
          </cell>
          <cell r="G14">
            <v>1.85</v>
          </cell>
          <cell r="H14">
            <v>2.4</v>
          </cell>
          <cell r="I14">
            <v>28265.5</v>
          </cell>
        </row>
        <row r="15">
          <cell r="A15" t="str">
            <v>2.1.3</v>
          </cell>
          <cell r="B15" t="str">
            <v xml:space="preserve"> 95303 </v>
          </cell>
          <cell r="C15" t="str">
            <v>SINAPI</v>
          </cell>
          <cell r="D15" t="str">
            <v>TRANSPORTE COM CAMINHÃO BASCULANTE 10 M3 DE MASSA ASFALTICA PARA PAVIMENTAÇÃO URBANA</v>
          </cell>
          <cell r="E15" t="str">
            <v>M3XKM</v>
          </cell>
          <cell r="F15">
            <v>23778.35</v>
          </cell>
          <cell r="G15">
            <v>1.04</v>
          </cell>
          <cell r="H15">
            <v>1.34</v>
          </cell>
          <cell r="I15">
            <v>31862.99</v>
          </cell>
        </row>
        <row r="16">
          <cell r="A16" t="str">
            <v>2.1.4</v>
          </cell>
          <cell r="B16" t="str">
            <v xml:space="preserve"> 95990 </v>
          </cell>
          <cell r="C16" t="str">
            <v>SINAPI</v>
          </cell>
          <cell r="D16" t="str">
            <v>CONSTRUÇÃO DE PAVIMENTO COM APLICAÇÃO DE CONCRETO BETUMINOSO USINADO A QUENTE (CBUQ), CAMADA DE ROLAMENTO, COM ESPESSURA DE 3,0 CM - EXCLUSIVE TRANSPORTE. AF_03/2017</v>
          </cell>
          <cell r="E16" t="str">
            <v>m³</v>
          </cell>
          <cell r="F16">
            <v>353.32</v>
          </cell>
          <cell r="G16">
            <v>913.2</v>
          </cell>
          <cell r="H16">
            <v>1185.05</v>
          </cell>
          <cell r="I16">
            <v>418701.87</v>
          </cell>
        </row>
        <row r="17">
          <cell r="A17" t="str">
            <v>2.2</v>
          </cell>
          <cell r="B17"/>
          <cell r="C17"/>
          <cell r="D17" t="str">
            <v>SINALIZAÇÃO</v>
          </cell>
          <cell r="E17"/>
          <cell r="F17"/>
          <cell r="G17"/>
          <cell r="H17"/>
          <cell r="I17">
            <v>21408.739999999998</v>
          </cell>
        </row>
        <row r="18">
          <cell r="A18" t="str">
            <v>2.2.1</v>
          </cell>
          <cell r="B18" t="str">
            <v xml:space="preserve"> 73916/002 </v>
          </cell>
          <cell r="C18" t="str">
            <v>SINAPI</v>
          </cell>
          <cell r="D18" t="str">
            <v>PLACA ESMALTADA PARA IDENTIFICAÇÃO NR DE RUA, DIMENSÕES 45X25CM</v>
          </cell>
          <cell r="E18" t="str">
            <v>UN</v>
          </cell>
          <cell r="F18">
            <v>19</v>
          </cell>
          <cell r="G18">
            <v>138.44999999999999</v>
          </cell>
          <cell r="H18">
            <v>179.66</v>
          </cell>
          <cell r="I18">
            <v>3413.54</v>
          </cell>
        </row>
        <row r="19">
          <cell r="A19" t="str">
            <v>2.2.2</v>
          </cell>
          <cell r="B19">
            <v>34723</v>
          </cell>
          <cell r="C19" t="str">
            <v>SINAPI</v>
          </cell>
          <cell r="D19" t="str">
            <v>PLACA DE SINALIZACAO EM CHAPA DE ACO NUM 16 COM PINTURA REFLETIVA</v>
          </cell>
          <cell r="E19" t="str">
            <v>m²</v>
          </cell>
          <cell r="F19">
            <v>9.25</v>
          </cell>
          <cell r="G19">
            <v>924</v>
          </cell>
          <cell r="H19">
            <v>1199.07</v>
          </cell>
          <cell r="I19">
            <v>11091.4</v>
          </cell>
        </row>
        <row r="20">
          <cell r="A20" t="str">
            <v>2.2.3</v>
          </cell>
          <cell r="B20" t="str">
            <v xml:space="preserve"> 72947 </v>
          </cell>
          <cell r="C20" t="str">
            <v>SINAPI</v>
          </cell>
          <cell r="D20" t="str">
            <v>SINALIZACAO HORIZONTAL COM TINTA RETRORREFLETIVA A BASE DE RESINA ACRILICA COM MICROESFERAS DE VIDRO</v>
          </cell>
          <cell r="E20" t="str">
            <v>m²</v>
          </cell>
          <cell r="F20">
            <v>418.92</v>
          </cell>
          <cell r="G20">
            <v>12.7</v>
          </cell>
          <cell r="H20">
            <v>16.48</v>
          </cell>
          <cell r="I20">
            <v>6903.8</v>
          </cell>
        </row>
        <row r="21">
          <cell r="A21" t="str">
            <v>2.3</v>
          </cell>
          <cell r="B21"/>
          <cell r="C21"/>
          <cell r="D21" t="str">
            <v>PASSAGEM MOLHADA</v>
          </cell>
          <cell r="E21"/>
          <cell r="F21"/>
          <cell r="G21"/>
          <cell r="H21"/>
          <cell r="I21">
            <v>42346.600000000006</v>
          </cell>
        </row>
        <row r="22">
          <cell r="A22" t="str">
            <v>2.3.1</v>
          </cell>
          <cell r="B22" t="str">
            <v xml:space="preserve"> 92970 </v>
          </cell>
          <cell r="C22" t="str">
            <v>SINAPI</v>
          </cell>
          <cell r="D22" t="str">
            <v>DEMOLIÇÃO DE PAVIMENTAÇÃO ASFÁLTICA COM UTILIZAÇÃO DE MARTELO PERFURADOR, ESPESSURA ATÉ 15 CM, EXCLUSIVE CARGA E TRANSPORTE</v>
          </cell>
          <cell r="E22" t="str">
            <v>m²</v>
          </cell>
          <cell r="F22">
            <v>194</v>
          </cell>
          <cell r="G22">
            <v>11.55</v>
          </cell>
          <cell r="H22">
            <v>14.98</v>
          </cell>
          <cell r="I22">
            <v>2906.12</v>
          </cell>
        </row>
        <row r="23">
          <cell r="A23" t="str">
            <v>2.3.2</v>
          </cell>
          <cell r="B23" t="str">
            <v xml:space="preserve"> 93358 </v>
          </cell>
          <cell r="C23" t="str">
            <v>SINAPI</v>
          </cell>
          <cell r="D23" t="str">
            <v>ESCAVAÇÃO MANUAL DE VALA COM PROFUNDIDADE MENOR OU IGUAL A 1,30 M. AF_03/2016</v>
          </cell>
          <cell r="E23" t="str">
            <v>m³</v>
          </cell>
          <cell r="F23">
            <v>48.5</v>
          </cell>
          <cell r="G23">
            <v>54.31</v>
          </cell>
          <cell r="H23">
            <v>70.47</v>
          </cell>
          <cell r="I23">
            <v>3417.8</v>
          </cell>
        </row>
        <row r="24">
          <cell r="A24" t="str">
            <v>2.3.3</v>
          </cell>
          <cell r="B24" t="str">
            <v xml:space="preserve"> 72897 </v>
          </cell>
          <cell r="C24" t="str">
            <v>SINAPI</v>
          </cell>
          <cell r="D24" t="str">
            <v>CARGA MANUAL DE ENTULHO EM CAMINHAO BASCULANTE 6 M3</v>
          </cell>
          <cell r="E24" t="str">
            <v>m³</v>
          </cell>
          <cell r="F24">
            <v>66.449999999999989</v>
          </cell>
          <cell r="G24">
            <v>17.18</v>
          </cell>
          <cell r="H24">
            <v>22.29</v>
          </cell>
          <cell r="I24">
            <v>1481.17</v>
          </cell>
        </row>
        <row r="25">
          <cell r="A25" t="str">
            <v>2.3.4</v>
          </cell>
          <cell r="B25" t="str">
            <v xml:space="preserve"> 93588 </v>
          </cell>
          <cell r="C25" t="str">
            <v>SINAPI</v>
          </cell>
          <cell r="D25" t="str">
            <v>TRANSPORTE COM CAMINHÃO BASCULANTE DE 10 M3, EM VIA URBANA EM LEITO NATURAL (UNIDADE: M3XKM). AF_04/2016</v>
          </cell>
          <cell r="E25" t="str">
            <v>M3XKM</v>
          </cell>
          <cell r="F25">
            <v>310.40499999999997</v>
          </cell>
          <cell r="G25">
            <v>1.6</v>
          </cell>
          <cell r="H25">
            <v>2.0699999999999998</v>
          </cell>
          <cell r="I25">
            <v>642.54</v>
          </cell>
        </row>
        <row r="26">
          <cell r="A26" t="str">
            <v>2.3.5</v>
          </cell>
          <cell r="B26" t="str">
            <v xml:space="preserve"> 94319 </v>
          </cell>
          <cell r="C26" t="str">
            <v>SINAPI</v>
          </cell>
          <cell r="D26" t="str">
            <v>ATERRO MANUAL DE VALAS COM SOLO ARGILO-ARENOSO E COMPACTAÇÃO MECANIZADA. AF_05/2016</v>
          </cell>
          <cell r="E26" t="str">
            <v>m³</v>
          </cell>
          <cell r="F26">
            <v>12.129999999999999</v>
          </cell>
          <cell r="G26">
            <v>31.42</v>
          </cell>
          <cell r="H26">
            <v>40.770000000000003</v>
          </cell>
          <cell r="I26">
            <v>494.54</v>
          </cell>
        </row>
        <row r="27">
          <cell r="A27" t="str">
            <v>2.3.6</v>
          </cell>
          <cell r="B27">
            <v>94275</v>
          </cell>
          <cell r="C27" t="str">
            <v>SINAPI</v>
          </cell>
          <cell r="D27" t="str">
            <v>ASSENTAMENTO DE GUIA (MEIO-FIO) EM TRECHO RETO, CONFECCIONADA EM CONCRETO PRÉ-FABRICADO, DIMENSÕES 100X15X13X20 CM (COMPRIMENTO X BASE INFERIOR X BASE SUPERIOR X ALTURA), PARA URBANIZAÇÃO INTERNA DE EMPREENDIMENTOS. AF_06/2016_P</v>
          </cell>
          <cell r="E27" t="str">
            <v>UN</v>
          </cell>
          <cell r="F27">
            <v>388</v>
          </cell>
          <cell r="G27">
            <v>32.619999999999997</v>
          </cell>
          <cell r="H27">
            <v>42.33</v>
          </cell>
          <cell r="I27">
            <v>16424.04</v>
          </cell>
        </row>
        <row r="28">
          <cell r="A28" t="str">
            <v>2.3.7</v>
          </cell>
          <cell r="B28" t="str">
            <v xml:space="preserve"> 97094 </v>
          </cell>
          <cell r="C28" t="str">
            <v>SINAPI</v>
          </cell>
          <cell r="D28" t="str">
            <v>CONCRETAGEM DE RADIER, PISO OU LAJE SOBRE SOLO, FCK 30 MPA, PARA ESPESSURA DE 10 CM - LANÇAMENTO, ADENSAMENTO E ACABAMENTO. AF_09/2017</v>
          </cell>
          <cell r="E28" t="str">
            <v>m³</v>
          </cell>
          <cell r="F28">
            <v>19.400000000000002</v>
          </cell>
          <cell r="G28">
            <v>501.18</v>
          </cell>
          <cell r="H28">
            <v>650.38</v>
          </cell>
          <cell r="I28">
            <v>12617.37</v>
          </cell>
        </row>
        <row r="29">
          <cell r="A29" t="str">
            <v>2.3.8</v>
          </cell>
          <cell r="B29" t="str">
            <v xml:space="preserve"> 95990 </v>
          </cell>
          <cell r="C29" t="str">
            <v>SINAPI</v>
          </cell>
          <cell r="D29" t="str">
            <v>CONSTRUÇÃO DE PAVIMENTO COM APLICAÇÃO DE CONCRETO BETUMINOSO USINADO A QUENTE (CBUQ), CAMADA DE ROLAMENTO, COM ESPESSURA DE 3,0 CM - EXCLUSIVE TRANSPORTE. AF_03/2017</v>
          </cell>
          <cell r="E29" t="str">
            <v>m³</v>
          </cell>
          <cell r="F29">
            <v>2.79</v>
          </cell>
          <cell r="G29">
            <v>913.2</v>
          </cell>
          <cell r="H29">
            <v>1185.05</v>
          </cell>
          <cell r="I29">
            <v>3306.29</v>
          </cell>
        </row>
        <row r="30">
          <cell r="A30" t="str">
            <v>2.3.9</v>
          </cell>
          <cell r="B30" t="str">
            <v xml:space="preserve"> 93177 </v>
          </cell>
          <cell r="C30" t="str">
            <v>SINAPI</v>
          </cell>
          <cell r="D30" t="str">
            <v>TRANSPORTE DE MATERIAL ASFALTICO, COM CAMINHÃO COM CAPACIDADE DE 20000 L EM RODOVIA PAVIMENTADA PARA DISTÂNCIAS MÉDIAS DE TRANSPORTE IGUAL OU INFERIOR A 100 KM. AF_02/2016</v>
          </cell>
          <cell r="E30" t="str">
            <v>TXKM</v>
          </cell>
          <cell r="F30">
            <v>480.33</v>
          </cell>
          <cell r="G30">
            <v>1.7</v>
          </cell>
          <cell r="H30">
            <v>2.2000000000000002</v>
          </cell>
          <cell r="I30">
            <v>1056.73</v>
          </cell>
        </row>
        <row r="31">
          <cell r="A31">
            <v>3</v>
          </cell>
          <cell r="B31"/>
          <cell r="C31"/>
          <cell r="D31" t="str">
            <v>CONSTRUÇÃO DE PAVIMENTO ASFÁLTICO EM CBUQ</v>
          </cell>
          <cell r="E31"/>
          <cell r="F31"/>
          <cell r="G31"/>
          <cell r="H31"/>
          <cell r="I31">
            <v>6798530.5300000003</v>
          </cell>
        </row>
        <row r="32">
          <cell r="A32" t="str">
            <v>3.1</v>
          </cell>
          <cell r="B32"/>
          <cell r="C32"/>
          <cell r="D32" t="str">
            <v>SERVIÇOS INICIAIS</v>
          </cell>
          <cell r="E32"/>
          <cell r="F32"/>
          <cell r="G32"/>
          <cell r="H32"/>
          <cell r="I32">
            <v>9922.0499999999993</v>
          </cell>
        </row>
        <row r="33">
          <cell r="A33" t="str">
            <v>3.1.1</v>
          </cell>
          <cell r="B33" t="str">
            <v xml:space="preserve"> 73859/001 </v>
          </cell>
          <cell r="C33" t="str">
            <v>SINAPI</v>
          </cell>
          <cell r="D33" t="str">
            <v>DESMATAMENTO E LIMPEZA MECANIZADA DE TERRENO COM REMOCAO DE CAMADA VEGETAL, UTILIZANDO TRATOR DE ESTEIRAS</v>
          </cell>
          <cell r="E33" t="str">
            <v>m²</v>
          </cell>
          <cell r="F33">
            <v>62012.800000000003</v>
          </cell>
          <cell r="G33">
            <v>0.13</v>
          </cell>
          <cell r="H33">
            <v>0.16</v>
          </cell>
          <cell r="I33">
            <v>9922.0499999999993</v>
          </cell>
        </row>
        <row r="34">
          <cell r="A34" t="str">
            <v>3.2</v>
          </cell>
          <cell r="B34"/>
          <cell r="C34"/>
          <cell r="D34" t="str">
            <v>TERRAPLENAGEM</v>
          </cell>
          <cell r="E34"/>
          <cell r="F34"/>
          <cell r="G34"/>
          <cell r="H34"/>
          <cell r="I34">
            <v>454181.75</v>
          </cell>
        </row>
        <row r="35">
          <cell r="A35" t="str">
            <v>3.2.1</v>
          </cell>
          <cell r="B35">
            <v>78472</v>
          </cell>
          <cell r="C35" t="str">
            <v>SINAPI</v>
          </cell>
          <cell r="D35" t="str">
            <v>SERVICOS TOPOGRAFICOS PARA PAVIMENTACAO, INCLUSIVE NOTA DE SERVICOS, ACOMPANHAMENTO E GREIDE</v>
          </cell>
          <cell r="E35" t="str">
            <v>m²</v>
          </cell>
          <cell r="F35">
            <v>62012.800000000003</v>
          </cell>
          <cell r="G35">
            <v>0.28999999999999998</v>
          </cell>
          <cell r="H35">
            <v>0.37</v>
          </cell>
          <cell r="I35">
            <v>22944.74</v>
          </cell>
        </row>
        <row r="36">
          <cell r="A36" t="str">
            <v>3.2.2</v>
          </cell>
          <cell r="B36" t="str">
            <v xml:space="preserve"> 72961 </v>
          </cell>
          <cell r="C36" t="str">
            <v>SINAPI</v>
          </cell>
          <cell r="D36" t="str">
            <v>REGULARIZACAO E COMPACTACAO DE SUBLEITO ATE 20 CM DE ESPESSURA</v>
          </cell>
          <cell r="E36" t="str">
            <v>m²</v>
          </cell>
          <cell r="F36">
            <v>62012.800000000003</v>
          </cell>
          <cell r="G36">
            <v>1.24</v>
          </cell>
          <cell r="H36">
            <v>1.6</v>
          </cell>
          <cell r="I36">
            <v>99220.479999999996</v>
          </cell>
        </row>
        <row r="37">
          <cell r="A37" t="str">
            <v>3.2.3</v>
          </cell>
          <cell r="B37">
            <v>89894</v>
          </cell>
          <cell r="C37" t="str">
            <v>SINAPI</v>
          </cell>
          <cell r="D37" t="str">
            <v>ESCAVAÇÃO VERTICAL A CÉU ABERTO, INCLUINDO CARGA, DESCARGA E TRANSPORTE, EM SOLO DE 1ª CATEGORIA COM ESCAVADEIRA HIDRÁULICA (CAÇAMBA: 0,8 M³ / 111 HP), FROTA DE 6 CAMINHÕES BASCULANTES DE 14 M³, DMT DE 4 KM E VELOCIDADE MÉDIA 22 KM/H. AF_12/2013</v>
          </cell>
          <cell r="E37" t="str">
            <v>m³</v>
          </cell>
          <cell r="F37">
            <v>12402.56</v>
          </cell>
          <cell r="G37">
            <v>16.329999999999998</v>
          </cell>
          <cell r="H37">
            <v>21.19</v>
          </cell>
          <cell r="I37">
            <v>262810.25</v>
          </cell>
        </row>
        <row r="38">
          <cell r="A38" t="str">
            <v>3.2.4</v>
          </cell>
          <cell r="B38" t="str">
            <v xml:space="preserve"> 41722 </v>
          </cell>
          <cell r="C38" t="str">
            <v>SINAPI</v>
          </cell>
          <cell r="D38" t="str">
            <v>COMPACTACAO MECANICA A 100% DO PROCTOR NORMAL - PAVIMENTACAO URBANA</v>
          </cell>
          <cell r="E38" t="str">
            <v>m³</v>
          </cell>
          <cell r="F38">
            <v>12402.56</v>
          </cell>
          <cell r="G38">
            <v>4.3</v>
          </cell>
          <cell r="H38">
            <v>5.58</v>
          </cell>
          <cell r="I38">
            <v>69206.28</v>
          </cell>
        </row>
        <row r="39">
          <cell r="A39" t="str">
            <v>3.3</v>
          </cell>
          <cell r="B39"/>
          <cell r="C39"/>
          <cell r="D39" t="str">
            <v>PAVIMENTO ASFÁLTICO</v>
          </cell>
          <cell r="E39"/>
          <cell r="F39"/>
          <cell r="G39"/>
          <cell r="H39"/>
          <cell r="I39">
            <v>4196660.54</v>
          </cell>
        </row>
        <row r="40">
          <cell r="A40" t="str">
            <v>3.3.1</v>
          </cell>
          <cell r="B40" t="str">
            <v xml:space="preserve"> 96401 </v>
          </cell>
          <cell r="C40" t="str">
            <v>SINAPI</v>
          </cell>
          <cell r="D40" t="str">
            <v>EXECUÇÃO DE IMPRIMAÇÃO COM ASFALTO DILUÍDO CM-30. AF_09/2017</v>
          </cell>
          <cell r="E40" t="str">
            <v>m²</v>
          </cell>
          <cell r="F40">
            <v>62012.800000000003</v>
          </cell>
          <cell r="G40">
            <v>7.14</v>
          </cell>
          <cell r="H40">
            <v>9.26</v>
          </cell>
          <cell r="I40">
            <v>574238.53</v>
          </cell>
        </row>
        <row r="41">
          <cell r="A41" t="str">
            <v>3.3.2</v>
          </cell>
          <cell r="B41" t="str">
            <v xml:space="preserve"> 72943 </v>
          </cell>
          <cell r="C41" t="str">
            <v>SINAPI</v>
          </cell>
          <cell r="D41" t="str">
            <v>PINTURA DE LIGACAO COM EMULSAO RR-2C</v>
          </cell>
          <cell r="E41" t="str">
            <v>m²</v>
          </cell>
          <cell r="F41">
            <v>62012.800000000003</v>
          </cell>
          <cell r="G41">
            <v>1.85</v>
          </cell>
          <cell r="H41">
            <v>2.4</v>
          </cell>
          <cell r="I41">
            <v>148830.72</v>
          </cell>
        </row>
        <row r="42">
          <cell r="A42" t="str">
            <v>3.3.3</v>
          </cell>
          <cell r="B42" t="str">
            <v xml:space="preserve"> 95990 </v>
          </cell>
          <cell r="C42" t="str">
            <v>SINAPI</v>
          </cell>
          <cell r="D42" t="str">
            <v>CONSTRUÇÃO DE PAVIMENTO COM APLICAÇÃO DE CONCRETO BETUMINOSO USINADO A QUENTE (CBUQ), CAMADA DE ROLAMENTO, COM ESPESSURA DE 3,0 CM - EXCLUSIVE TRANSPORTE. AF_03/2017</v>
          </cell>
          <cell r="E42" t="str">
            <v>m³</v>
          </cell>
          <cell r="F42">
            <v>2170.4499999999998</v>
          </cell>
          <cell r="G42">
            <v>913.2</v>
          </cell>
          <cell r="H42">
            <v>1185.05</v>
          </cell>
          <cell r="I42">
            <v>2572091.77</v>
          </cell>
        </row>
        <row r="43">
          <cell r="A43" t="str">
            <v>3.3.4</v>
          </cell>
          <cell r="B43" t="str">
            <v xml:space="preserve"> 93177 </v>
          </cell>
          <cell r="C43" t="str">
            <v>SINAPI</v>
          </cell>
          <cell r="D43" t="str">
            <v>TRANSPORTE DE MATERIAL ASFALTICO, COM CAMINHÃO COM CAPACIDADE DE 20000 L EM RODOVIA PAVIMENTADA PARA DISTÂNCIAS MÉDIAS DE TRANSPORTE IGUAL OU INFERIOR A 100 KM. AF_02/2016</v>
          </cell>
          <cell r="E43" t="str">
            <v>TXKM</v>
          </cell>
          <cell r="F43">
            <v>409772.51</v>
          </cell>
          <cell r="G43">
            <v>1.7</v>
          </cell>
          <cell r="H43">
            <v>2.2000000000000002</v>
          </cell>
          <cell r="I43">
            <v>901499.52</v>
          </cell>
        </row>
        <row r="44">
          <cell r="A44" t="str">
            <v>3.4</v>
          </cell>
          <cell r="B44"/>
          <cell r="C44"/>
          <cell r="D44" t="str">
            <v>DRENAGEM SUPERIFICAL</v>
          </cell>
          <cell r="E44"/>
          <cell r="F44"/>
          <cell r="G44"/>
          <cell r="H44"/>
          <cell r="I44">
            <v>1997770.5</v>
          </cell>
        </row>
        <row r="45">
          <cell r="A45" t="str">
            <v>3.4.1</v>
          </cell>
          <cell r="B45" t="str">
            <v xml:space="preserve"> 93358 </v>
          </cell>
          <cell r="C45" t="str">
            <v>SINAPI</v>
          </cell>
          <cell r="D45" t="str">
            <v>ESCAVAÇÃO MANUAL DE VALA COM PROFUNDIDADE MENOR OU IGUAL A 1,30 M. AF_03/2016</v>
          </cell>
          <cell r="E45" t="str">
            <v>m³</v>
          </cell>
          <cell r="F45">
            <v>1683.05</v>
          </cell>
          <cell r="G45">
            <v>54.31</v>
          </cell>
          <cell r="H45">
            <v>70.47</v>
          </cell>
          <cell r="I45">
            <v>118604.53</v>
          </cell>
        </row>
        <row r="46">
          <cell r="A46" t="str">
            <v>3.4.2</v>
          </cell>
          <cell r="B46" t="str">
            <v xml:space="preserve"> 72897 </v>
          </cell>
          <cell r="C46" t="str">
            <v>SINAPI</v>
          </cell>
          <cell r="D46" t="str">
            <v>CARGA MANUAL DE ENTULHO EM CAMINHAO BASCULANTE 6 M3</v>
          </cell>
          <cell r="E46" t="str">
            <v>m³</v>
          </cell>
          <cell r="F46">
            <v>1683.05</v>
          </cell>
          <cell r="G46">
            <v>17.18</v>
          </cell>
          <cell r="H46">
            <v>22.29</v>
          </cell>
          <cell r="I46">
            <v>37515.18</v>
          </cell>
        </row>
        <row r="47">
          <cell r="A47" t="str">
            <v>3.4.3</v>
          </cell>
          <cell r="B47" t="str">
            <v xml:space="preserve"> 72899 </v>
          </cell>
          <cell r="C47" t="str">
            <v>SINAPI</v>
          </cell>
          <cell r="D47" t="str">
            <v>TRANSPORTE DE ENTULHO COM CAMINHÃO BASCULANTE 6 M3, RODOVIA PAVIMENTADA, DMT ATE 0,5 KM</v>
          </cell>
          <cell r="E47" t="str">
            <v>m³</v>
          </cell>
          <cell r="F47">
            <v>2103.8200000000002</v>
          </cell>
          <cell r="G47">
            <v>5.62</v>
          </cell>
          <cell r="H47">
            <v>7.29</v>
          </cell>
          <cell r="I47">
            <v>15336.85</v>
          </cell>
        </row>
        <row r="48">
          <cell r="A48" t="str">
            <v>3.4.4</v>
          </cell>
          <cell r="B48" t="str">
            <v xml:space="preserve"> 83344 </v>
          </cell>
          <cell r="C48" t="str">
            <v>SINAPI</v>
          </cell>
          <cell r="D48" t="str">
            <v>ESPALHAMENTO DE MATERIAL EM BOTA FORA, COM UTILIZACAO DE TRATOR DE ESTEIRAS DE 165 HP</v>
          </cell>
          <cell r="E48" t="str">
            <v>m³</v>
          </cell>
          <cell r="F48">
            <v>1683.05</v>
          </cell>
          <cell r="G48">
            <v>0.87</v>
          </cell>
          <cell r="H48">
            <v>1.1200000000000001</v>
          </cell>
          <cell r="I48">
            <v>1885.02</v>
          </cell>
        </row>
        <row r="49">
          <cell r="A49" t="str">
            <v>3.4.5</v>
          </cell>
          <cell r="B49">
            <v>94273</v>
          </cell>
          <cell r="C49" t="str">
            <v>SINAPI</v>
          </cell>
          <cell r="D49" t="str">
            <v>ASSENTAMENTO DE GUIA (MEIO-FIO) EM TRECHO RETO, CONFECCIONADA EM CONCRETO PRÉ-FABRICADO, DIMENSÕES 100X15X13X30 CM (COMPRIMENTO X BASE INFERIOR X BASE SUPERIOR X ALTURA), PARA VIAS URBANAS (USO VIÁRIO). AF_06/2016</v>
          </cell>
          <cell r="E49" t="str">
            <v>M</v>
          </cell>
          <cell r="F49">
            <v>22440.7</v>
          </cell>
          <cell r="G49">
            <v>34.18</v>
          </cell>
          <cell r="H49">
            <v>44.35</v>
          </cell>
          <cell r="I49">
            <v>995245.05</v>
          </cell>
        </row>
        <row r="50">
          <cell r="A50" t="str">
            <v>3.4.6</v>
          </cell>
          <cell r="B50">
            <v>94287</v>
          </cell>
          <cell r="C50" t="str">
            <v>SINAPI</v>
          </cell>
          <cell r="D50" t="str">
            <v>EXECUÇÃO DE SARJETA DE CONCRETO USINADO, MOLDADA  IN LOCO  EM TRECHO RETO, 30 CM BASE X 10 CM ALTURA. AF_06/2016</v>
          </cell>
          <cell r="E50" t="str">
            <v>M</v>
          </cell>
          <cell r="F50">
            <v>22440.699999999997</v>
          </cell>
          <cell r="G50">
            <v>28.48</v>
          </cell>
          <cell r="H50">
            <v>36.950000000000003</v>
          </cell>
          <cell r="I50">
            <v>829183.87</v>
          </cell>
        </row>
        <row r="51">
          <cell r="A51" t="str">
            <v>3.5</v>
          </cell>
          <cell r="B51"/>
          <cell r="C51"/>
          <cell r="D51" t="str">
            <v>SINALIZAÇÃO</v>
          </cell>
          <cell r="E51"/>
          <cell r="F51"/>
          <cell r="G51"/>
          <cell r="H51"/>
          <cell r="I51">
            <v>139995.69</v>
          </cell>
        </row>
        <row r="52">
          <cell r="A52" t="str">
            <v>3.5.1</v>
          </cell>
          <cell r="B52" t="str">
            <v xml:space="preserve"> 73916/002 </v>
          </cell>
          <cell r="C52" t="str">
            <v>SINAPI</v>
          </cell>
          <cell r="D52" t="str">
            <v>PLACA ESMALTADA PARA IDENTIFICAÇÃO NR DE RUA, DIMENSÕES 45X25CM</v>
          </cell>
          <cell r="E52" t="str">
            <v>UN</v>
          </cell>
          <cell r="F52">
            <v>121</v>
          </cell>
          <cell r="G52">
            <v>138.44999999999999</v>
          </cell>
          <cell r="H52">
            <v>179.66</v>
          </cell>
          <cell r="I52">
            <v>21738.86</v>
          </cell>
        </row>
        <row r="53">
          <cell r="A53" t="str">
            <v>3.5.2</v>
          </cell>
          <cell r="B53">
            <v>34723</v>
          </cell>
          <cell r="C53" t="str">
            <v>SINAPI</v>
          </cell>
          <cell r="D53" t="str">
            <v>PLACA DE SINALIZACAO EM CHAPA DE ACO NUM 16 COM PINTURA REFLETIVA</v>
          </cell>
          <cell r="E53" t="str">
            <v>m²</v>
          </cell>
          <cell r="F53">
            <v>57.5</v>
          </cell>
          <cell r="G53">
            <v>924</v>
          </cell>
          <cell r="H53">
            <v>1199.07</v>
          </cell>
          <cell r="I53">
            <v>68946.53</v>
          </cell>
        </row>
        <row r="54">
          <cell r="A54" t="str">
            <v>3.5.3</v>
          </cell>
          <cell r="B54" t="str">
            <v xml:space="preserve"> 72947 </v>
          </cell>
          <cell r="C54" t="str">
            <v>SINAPI</v>
          </cell>
          <cell r="D54" t="str">
            <v>SINALIZACAO HORIZONTAL COM TINTA RETRORREFLETIVA A BASE DE RESINA ACRILICA COM MICROESFERAS DE VIDRO</v>
          </cell>
          <cell r="E54" t="str">
            <v>m²</v>
          </cell>
          <cell r="F54">
            <v>2992.13</v>
          </cell>
          <cell r="G54">
            <v>12.7</v>
          </cell>
          <cell r="H54">
            <v>16.48</v>
          </cell>
          <cell r="I54">
            <v>49310.3</v>
          </cell>
        </row>
        <row r="55">
          <cell r="A55"/>
          <cell r="B55"/>
          <cell r="C55"/>
          <cell r="D55"/>
          <cell r="E55"/>
          <cell r="F55"/>
          <cell r="G55"/>
          <cell r="H55"/>
          <cell r="I55"/>
        </row>
        <row r="56">
          <cell r="A56"/>
          <cell r="B56"/>
          <cell r="C56"/>
          <cell r="D56"/>
          <cell r="E56"/>
          <cell r="F56" t="str">
            <v>Total sem BDI</v>
          </cell>
          <cell r="G56"/>
          <cell r="H56">
            <v>5685999.7457039375</v>
          </cell>
          <cell r="I56"/>
        </row>
        <row r="57">
          <cell r="A57"/>
          <cell r="B57"/>
          <cell r="C57"/>
          <cell r="D57"/>
          <cell r="E57"/>
          <cell r="F57" t="str">
            <v>Total do BDI</v>
          </cell>
          <cell r="G57"/>
          <cell r="H57">
            <v>1692722.1242960626</v>
          </cell>
          <cell r="I57"/>
        </row>
        <row r="58">
          <cell r="A58"/>
          <cell r="B58"/>
          <cell r="C58"/>
          <cell r="D58"/>
          <cell r="E58"/>
          <cell r="F58" t="str">
            <v>Total Geral</v>
          </cell>
          <cell r="G58"/>
          <cell r="H58">
            <v>7378721.8700000001</v>
          </cell>
          <cell r="I58"/>
        </row>
        <row r="59">
          <cell r="A59"/>
          <cell r="B59"/>
          <cell r="C59"/>
          <cell r="D59"/>
          <cell r="E59"/>
          <cell r="F59" t="str">
            <v>Eldorado do Carajás-PA, 8 de agosto de 2019.</v>
          </cell>
          <cell r="G59"/>
          <cell r="H59"/>
          <cell r="I59"/>
        </row>
        <row r="60">
          <cell r="A60" t="str">
            <v>_______________________________________________________________
ATOS COELHO DE ARAÚJO ALVES
Engenheiro Civil - RNP: 1511570725</v>
          </cell>
          <cell r="B60"/>
          <cell r="C60"/>
          <cell r="D60"/>
          <cell r="E60"/>
          <cell r="F60"/>
          <cell r="G60"/>
          <cell r="H60"/>
          <cell r="I60"/>
        </row>
        <row r="70">
          <cell r="I70">
            <v>295148.87479999999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ORÇAMENTÁRIA GERAL"/>
      <sheetName val="BL IV"/>
      <sheetName val="Memorial de cálculo"/>
      <sheetName val="Resumo Ruas"/>
      <sheetName val="Cronograma"/>
      <sheetName val="Encargos Sociais"/>
      <sheetName val="BDI - Deso"/>
      <sheetName val="Rua Samuel Monção"/>
      <sheetName val="MC-Samuel Monção"/>
      <sheetName val="Rua Irmâ Adelaide"/>
      <sheetName val="MC-Irmã Adelaide"/>
      <sheetName val="Av. Marabá"/>
      <sheetName val="MC-Marabá"/>
      <sheetName val="Rua Antônio Almeida"/>
      <sheetName val="MC-Rua Ant. Almeida"/>
      <sheetName val="Rua da Rodoviária"/>
      <sheetName val="MC-Rua da Roodoviária"/>
      <sheetName val="Rua Oziel Carneiro II"/>
      <sheetName val="MC-Rua Oziel Carneiro II"/>
      <sheetName val="QQP- BDI"/>
      <sheetName val="QQP-SEM BDI (2)"/>
      <sheetName val="TV Academia"/>
      <sheetName val="MC-Tv Academia"/>
      <sheetName val="Rua da Chacará"/>
      <sheetName val="MC-Rua da Chácara"/>
      <sheetName val="RESUMO COM BDI"/>
      <sheetName val="RESUMO COM BDI (2)"/>
      <sheetName val="QQP-NãoDesonerado"/>
      <sheetName val="BDI - Não Deso"/>
      <sheetName val="comp. Deso"/>
      <sheetName val="comp. Não deso"/>
      <sheetName val="QCI"/>
    </sheetNames>
    <sheetDataSet>
      <sheetData sheetId="0" refreshError="1">
        <row r="1">
          <cell r="A1" t="str">
            <v>ESTADO DO PARÁ</v>
          </cell>
        </row>
        <row r="2">
          <cell r="A2" t="str">
            <v>PREFEITURA MUNICIPAL DE ELDORADO DO CARAJÁS</v>
          </cell>
        </row>
        <row r="3">
          <cell r="A3" t="str">
            <v>CNPJ: 84.139.633/0001-75</v>
          </cell>
        </row>
        <row r="5">
          <cell r="A5" t="str">
            <v>Objeto: Execução de pavimentação asfáltica em CBUQ no Bairro Km 03, Setor 5 e Centro.</v>
          </cell>
        </row>
        <row r="7">
          <cell r="A7" t="str">
            <v>PLANILHA DE ORÇAMENTO</v>
          </cell>
        </row>
        <row r="8">
          <cell r="A8" t="str">
            <v>Referência: Sinapi Out/2017 e Sicro 2 Nov/2017</v>
          </cell>
          <cell r="H8">
            <v>0.29770000000000002</v>
          </cell>
        </row>
        <row r="9">
          <cell r="A9" t="str">
            <v>ITEM</v>
          </cell>
          <cell r="B9" t="str">
            <v>DESCRIÇÃO</v>
          </cell>
          <cell r="C9" t="str">
            <v>UN</v>
          </cell>
          <cell r="D9" t="str">
            <v>QUANT.</v>
          </cell>
          <cell r="E9" t="str">
            <v>P UNI</v>
          </cell>
          <cell r="F9" t="str">
            <v>P UNI COM B.D.I. (29,77%)</v>
          </cell>
          <cell r="G9" t="str">
            <v>P TOTAL</v>
          </cell>
          <cell r="H9" t="str">
            <v>SINAPI</v>
          </cell>
        </row>
        <row r="10">
          <cell r="A10">
            <v>1</v>
          </cell>
          <cell r="B10" t="str">
            <v>SERVIÇOS PRELIMINARES</v>
          </cell>
          <cell r="G10">
            <v>33203.51</v>
          </cell>
        </row>
        <row r="11">
          <cell r="A11" t="str">
            <v>1.1</v>
          </cell>
          <cell r="B11" t="str">
            <v xml:space="preserve">Placa de obra em chapa de aço galvanizado </v>
          </cell>
          <cell r="C11" t="str">
            <v>m²</v>
          </cell>
          <cell r="D11">
            <v>12</v>
          </cell>
          <cell r="E11">
            <v>303.13</v>
          </cell>
          <cell r="F11">
            <v>393.371801</v>
          </cell>
          <cell r="G11">
            <v>4720.46</v>
          </cell>
          <cell r="H11" t="str">
            <v>74209/001</v>
          </cell>
        </row>
        <row r="12">
          <cell r="A12" t="str">
            <v>1.2</v>
          </cell>
          <cell r="B12" t="str">
            <v>Execução de escritório em canteiro de obras em chapa de madeira compensado, não inclui mobilário e equipamentos</v>
          </cell>
          <cell r="C12" t="str">
            <v>m²</v>
          </cell>
          <cell r="D12">
            <v>32</v>
          </cell>
          <cell r="E12">
            <v>600.25</v>
          </cell>
          <cell r="F12">
            <v>778.94442500000002</v>
          </cell>
          <cell r="G12">
            <v>24926.22</v>
          </cell>
          <cell r="H12">
            <v>93207</v>
          </cell>
        </row>
        <row r="13">
          <cell r="A13" t="str">
            <v>1.3</v>
          </cell>
          <cell r="B13" t="str">
            <v>Desmatamento e limpeza mecanizada de terremo com remoção de camada vegetal, utilizando trator de esteiras</v>
          </cell>
          <cell r="C13" t="str">
            <v>m²</v>
          </cell>
          <cell r="D13">
            <v>22840.598299999998</v>
          </cell>
          <cell r="E13">
            <v>0.12</v>
          </cell>
          <cell r="F13">
            <v>0.155724</v>
          </cell>
          <cell r="G13">
            <v>3556.83</v>
          </cell>
          <cell r="H13" t="str">
            <v xml:space="preserve">73859/001 </v>
          </cell>
        </row>
        <row r="14">
          <cell r="A14">
            <v>2</v>
          </cell>
          <cell r="B14" t="str">
            <v>ADMINISTRAÇÃO DA OBRA</v>
          </cell>
          <cell r="G14">
            <v>71615.598912000016</v>
          </cell>
        </row>
        <row r="15">
          <cell r="A15" t="str">
            <v>2.1</v>
          </cell>
          <cell r="B15" t="str">
            <v>Administração da obra (Eng. Civil Junior, encarregado)</v>
          </cell>
          <cell r="C15" t="str">
            <v>Mês</v>
          </cell>
          <cell r="D15">
            <v>6</v>
          </cell>
          <cell r="E15">
            <v>9197.76</v>
          </cell>
          <cell r="F15">
            <v>11935.933152000001</v>
          </cell>
          <cell r="G15">
            <v>71615.598912000016</v>
          </cell>
          <cell r="H15" t="str">
            <v>Comp. 1</v>
          </cell>
        </row>
        <row r="17">
          <cell r="A17">
            <v>3</v>
          </cell>
          <cell r="B17" t="str">
            <v>TERRAPLENAGEM</v>
          </cell>
          <cell r="G17">
            <v>74820.48000000001</v>
          </cell>
        </row>
        <row r="18">
          <cell r="A18" t="str">
            <v>3.1</v>
          </cell>
          <cell r="B18" t="str">
            <v>Regularização e compactação de subleito de vias</v>
          </cell>
          <cell r="C18" t="str">
            <v>m²</v>
          </cell>
          <cell r="D18">
            <v>16883.23</v>
          </cell>
          <cell r="E18">
            <v>1.2</v>
          </cell>
          <cell r="F18">
            <v>1.55724</v>
          </cell>
          <cell r="G18">
            <v>26291.24</v>
          </cell>
          <cell r="H18">
            <v>72961</v>
          </cell>
        </row>
        <row r="19">
          <cell r="A19" t="str">
            <v>3.2</v>
          </cell>
          <cell r="B19" t="str">
            <v>Escavação e carga de material 1A categoria, utilizando trator de esteiras de 110 a 160HP com lamina, peso operacional 13T e pá carregadeira com 170HP</v>
          </cell>
          <cell r="C19" t="str">
            <v>m³</v>
          </cell>
          <cell r="D19">
            <v>1688.3230000000001</v>
          </cell>
          <cell r="E19">
            <v>2.81</v>
          </cell>
          <cell r="F19">
            <v>3.6465370000000004</v>
          </cell>
          <cell r="G19">
            <v>6156.53</v>
          </cell>
          <cell r="H19" t="str">
            <v>74151/001</v>
          </cell>
        </row>
        <row r="20">
          <cell r="A20" t="str">
            <v>3.3</v>
          </cell>
          <cell r="B20" t="str">
            <v>Transporte com caminhão basculante de 10 m³, em via urbana leito natural - Bota-fora - DMT 5 km</v>
          </cell>
          <cell r="C20" t="str">
            <v>m³/km</v>
          </cell>
          <cell r="D20">
            <v>10552.018749999999</v>
          </cell>
          <cell r="E20">
            <v>1.47</v>
          </cell>
          <cell r="F20">
            <v>1.907619</v>
          </cell>
          <cell r="G20">
            <v>20129.23</v>
          </cell>
          <cell r="H20">
            <v>93588</v>
          </cell>
        </row>
        <row r="21">
          <cell r="A21" t="str">
            <v>3.4</v>
          </cell>
          <cell r="B21" t="str">
            <v>Transporte com caminhão basculante de 10 m³, em via urbana pavimentada em via urbana  - Base - DMT 5 km</v>
          </cell>
          <cell r="C21" t="str">
            <v>t/km</v>
          </cell>
          <cell r="D21">
            <v>10552.018749999999</v>
          </cell>
          <cell r="E21">
            <v>0.97</v>
          </cell>
          <cell r="F21">
            <v>1.258769</v>
          </cell>
          <cell r="G21">
            <v>13282.55</v>
          </cell>
          <cell r="H21">
            <v>93594</v>
          </cell>
        </row>
        <row r="22">
          <cell r="A22" t="str">
            <v>3.5</v>
          </cell>
          <cell r="B22" t="str">
            <v>Compactação mecâica a 100% do proctor normal - Pavimentação urvana</v>
          </cell>
          <cell r="C22" t="str">
            <v>m³</v>
          </cell>
          <cell r="D22">
            <v>1688.3230000000001</v>
          </cell>
          <cell r="E22">
            <v>4.09</v>
          </cell>
          <cell r="F22">
            <v>5.3075929999999998</v>
          </cell>
          <cell r="G22">
            <v>8960.93</v>
          </cell>
          <cell r="H22">
            <v>41722</v>
          </cell>
        </row>
        <row r="23">
          <cell r="A23">
            <v>4</v>
          </cell>
          <cell r="B23" t="str">
            <v>PAVIMENTAÇÃO ASFÁLTICA COM C.B.U.Q.  E ACESSIBILIDADE</v>
          </cell>
          <cell r="G23">
            <v>1121084</v>
          </cell>
        </row>
        <row r="24">
          <cell r="A24" t="str">
            <v>4.1</v>
          </cell>
          <cell r="B24" t="str">
            <v>Execução de imprimação com asfalto diluído CM-30. Af_09/2017</v>
          </cell>
          <cell r="C24" t="str">
            <v>m²</v>
          </cell>
          <cell r="D24">
            <v>16883.23</v>
          </cell>
          <cell r="E24">
            <v>4.28</v>
          </cell>
          <cell r="F24">
            <v>5.5541560000000008</v>
          </cell>
          <cell r="G24">
            <v>93772.09</v>
          </cell>
          <cell r="H24">
            <v>96401</v>
          </cell>
        </row>
        <row r="25">
          <cell r="A25" t="str">
            <v>4.2</v>
          </cell>
          <cell r="B25" t="str">
            <v>Pintura de ligação com emulsão RR-2C</v>
          </cell>
          <cell r="C25" t="str">
            <v>m²</v>
          </cell>
          <cell r="D25">
            <v>16883.23</v>
          </cell>
          <cell r="E25">
            <v>1.29</v>
          </cell>
          <cell r="F25">
            <v>1.6740330000000001</v>
          </cell>
          <cell r="G25">
            <v>28263.08</v>
          </cell>
          <cell r="H25">
            <v>72943</v>
          </cell>
        </row>
        <row r="26">
          <cell r="A26" t="str">
            <v>4.3</v>
          </cell>
          <cell r="B26" t="str">
            <v>Usinagem de CBUQ com CAP 50/70, para capa de rolamento</v>
          </cell>
          <cell r="C26" t="str">
            <v>t</v>
          </cell>
          <cell r="D26">
            <v>1462.5097987500001</v>
          </cell>
          <cell r="E26">
            <v>238.08</v>
          </cell>
          <cell r="F26">
            <v>308.95641599999999</v>
          </cell>
          <cell r="G26">
            <v>451851.79</v>
          </cell>
          <cell r="H26">
            <v>72962</v>
          </cell>
        </row>
        <row r="27">
          <cell r="A27" t="str">
            <v>4.4</v>
          </cell>
          <cell r="B27" t="str">
            <v>Transporte de material asfaltico, com caminhão com capacidade de 20000 TXKM em rodovia pavimentada para distancias média de transporte igual ou inferior a 100 km</v>
          </cell>
          <cell r="C27" t="str">
            <v>txkm</v>
          </cell>
          <cell r="D27">
            <v>98426.909455875008</v>
          </cell>
          <cell r="E27">
            <v>1.37</v>
          </cell>
          <cell r="F27">
            <v>1.7778490000000002</v>
          </cell>
          <cell r="G27">
            <v>174988.18</v>
          </cell>
          <cell r="H27">
            <v>93177</v>
          </cell>
        </row>
        <row r="28">
          <cell r="A28" t="str">
            <v>4.5</v>
          </cell>
          <cell r="B28" t="str">
            <v>Execução de passeio (Calçada) ou piso de concreto moldado in loco, usinado, acabamento convencional, espessura 6 cm</v>
          </cell>
          <cell r="C28" t="str">
            <v>m²</v>
          </cell>
          <cell r="D28">
            <v>5788.5359999999991</v>
          </cell>
          <cell r="E28">
            <v>49.55</v>
          </cell>
          <cell r="F28">
            <v>64.301034999999999</v>
          </cell>
          <cell r="G28">
            <v>372208.86</v>
          </cell>
          <cell r="H28">
            <v>94993</v>
          </cell>
        </row>
        <row r="29">
          <cell r="A29">
            <v>5</v>
          </cell>
          <cell r="B29" t="str">
            <v xml:space="preserve">DRENAGEM SUPERFÍCIAL </v>
          </cell>
          <cell r="G29">
            <v>433706.1</v>
          </cell>
        </row>
        <row r="30">
          <cell r="A30" t="str">
            <v>5.1</v>
          </cell>
          <cell r="B30" t="str">
            <v>Escavação manual de valas em terra compactada</v>
          </cell>
          <cell r="C30" t="str">
            <v>m³</v>
          </cell>
          <cell r="D30">
            <v>361.78349999999995</v>
          </cell>
          <cell r="E30">
            <v>53.68</v>
          </cell>
          <cell r="F30">
            <v>69.660536000000008</v>
          </cell>
          <cell r="G30">
            <v>25202.03</v>
          </cell>
          <cell r="H30">
            <v>93358</v>
          </cell>
        </row>
        <row r="31">
          <cell r="A31" t="str">
            <v>5.2</v>
          </cell>
          <cell r="B31" t="str">
            <v>Carga manual de entulho em caminhão basculante 6m³</v>
          </cell>
          <cell r="C31" t="str">
            <v>m³</v>
          </cell>
          <cell r="D31">
            <v>452.22937499999995</v>
          </cell>
          <cell r="E31">
            <v>17.41</v>
          </cell>
          <cell r="F31">
            <v>22.592956999999998</v>
          </cell>
          <cell r="G31">
            <v>10217.200000000001</v>
          </cell>
          <cell r="H31">
            <v>72897</v>
          </cell>
        </row>
        <row r="32">
          <cell r="A32" t="str">
            <v>5.3</v>
          </cell>
          <cell r="B32" t="str">
            <v>Transporte de entulho em caminhão basculante 6m³, rodovia pavimentada, DMT até 0,5km</v>
          </cell>
          <cell r="C32" t="str">
            <v>m³</v>
          </cell>
          <cell r="D32">
            <v>452.22937499999995</v>
          </cell>
          <cell r="E32">
            <v>5.13</v>
          </cell>
          <cell r="F32">
            <v>6.6572009999999997</v>
          </cell>
          <cell r="G32">
            <v>3010.58</v>
          </cell>
          <cell r="H32">
            <v>72899</v>
          </cell>
        </row>
        <row r="33">
          <cell r="A33" t="str">
            <v>5.4</v>
          </cell>
          <cell r="B33" t="str">
            <v>Espalhamento de material em bota fora, com utilização de trator de esteira de 165HP</v>
          </cell>
          <cell r="C33" t="str">
            <v>m³</v>
          </cell>
          <cell r="D33">
            <v>452.22937499999995</v>
          </cell>
          <cell r="E33">
            <v>0.8</v>
          </cell>
          <cell r="F33">
            <v>1.03816</v>
          </cell>
          <cell r="G33">
            <v>469.49</v>
          </cell>
          <cell r="H33">
            <v>83344</v>
          </cell>
        </row>
        <row r="34">
          <cell r="A34" t="str">
            <v>5.5</v>
          </cell>
          <cell r="B34" t="str">
            <v>Guia (meio-fio) e sarjeta conjugados de concreto, moldada in loco em trecho reto com extrusora, guia 13,5 cm com base x 30 cm altura, sarjeta 50 cm base x 12,5 cm altura.</v>
          </cell>
          <cell r="C34" t="str">
            <v>m</v>
          </cell>
          <cell r="D34">
            <v>4823.78</v>
          </cell>
          <cell r="E34">
            <v>63.07</v>
          </cell>
          <cell r="F34">
            <v>81.845939000000001</v>
          </cell>
          <cell r="G34">
            <v>394806.8</v>
          </cell>
          <cell r="H34">
            <v>94271</v>
          </cell>
        </row>
        <row r="35">
          <cell r="A35">
            <v>6</v>
          </cell>
          <cell r="B35" t="str">
            <v>PLACAS DE IDENTIFICAÇÃO VIÁRIA E PLACA DE SINALIZAÇÃO VIÁRIA</v>
          </cell>
          <cell r="G35">
            <v>38422.14</v>
          </cell>
        </row>
        <row r="36">
          <cell r="A36" t="str">
            <v>6.1</v>
          </cell>
          <cell r="B36" t="str">
            <v>Placa esmaltada para identificação NR de rua, dimensões 45x25 cm</v>
          </cell>
          <cell r="C36" t="str">
            <v xml:space="preserve">un </v>
          </cell>
          <cell r="D36">
            <v>63</v>
          </cell>
          <cell r="E36">
            <v>80.63</v>
          </cell>
          <cell r="F36">
            <v>104.633551</v>
          </cell>
          <cell r="G36">
            <v>6591.91</v>
          </cell>
          <cell r="H36" t="str">
            <v>73916/002</v>
          </cell>
        </row>
        <row r="37">
          <cell r="A37" t="str">
            <v>6.2</v>
          </cell>
          <cell r="B37" t="str">
            <v>Fornecimento e implantação de placa de silnalização tot. refletiva - Placa A-32 (Para travessia de PDE) dimensões 0,50m X 0,50m</v>
          </cell>
          <cell r="C37" t="str">
            <v xml:space="preserve">un </v>
          </cell>
          <cell r="D37">
            <v>15</v>
          </cell>
          <cell r="E37">
            <v>450.01</v>
          </cell>
          <cell r="F37">
            <v>583.97797700000001</v>
          </cell>
          <cell r="G37">
            <v>8759.67</v>
          </cell>
          <cell r="H37" t="str">
            <v>4 S 06 200 02-SICRO2</v>
          </cell>
        </row>
        <row r="38">
          <cell r="A38" t="str">
            <v>6.3</v>
          </cell>
          <cell r="B38" t="str">
            <v xml:space="preserve">Sinalização horizontal com tinta retrorrefletiva a base de resina acrílica com microesferas de vidro - L = 2,00m, destinada a travessia de pedestres </v>
          </cell>
          <cell r="C38" t="str">
            <v>m²</v>
          </cell>
          <cell r="D38">
            <v>723.56700000000001</v>
          </cell>
          <cell r="E38">
            <v>24.57</v>
          </cell>
          <cell r="F38">
            <v>31.884489000000002</v>
          </cell>
          <cell r="G38">
            <v>23070.560000000001</v>
          </cell>
          <cell r="H38">
            <v>72947</v>
          </cell>
        </row>
        <row r="39">
          <cell r="A39">
            <v>7</v>
          </cell>
          <cell r="B39" t="str">
            <v>SERVIÇOS FINAIS</v>
          </cell>
          <cell r="G39">
            <v>44695.11</v>
          </cell>
        </row>
        <row r="40">
          <cell r="A40" t="str">
            <v>7.1</v>
          </cell>
          <cell r="B40" t="str">
            <v>Limpeza final da obra</v>
          </cell>
          <cell r="C40" t="str">
            <v>m²</v>
          </cell>
          <cell r="D40">
            <v>16883.23</v>
          </cell>
          <cell r="E40">
            <v>2.04</v>
          </cell>
          <cell r="F40">
            <v>2.6473080000000002</v>
          </cell>
          <cell r="G40">
            <v>44695.11</v>
          </cell>
          <cell r="H40">
            <v>9537</v>
          </cell>
        </row>
        <row r="42">
          <cell r="A42" t="str">
            <v>TOTAL GERAL</v>
          </cell>
          <cell r="F42">
            <v>1817546.9489120001</v>
          </cell>
        </row>
        <row r="43">
          <cell r="F43" t="str">
            <v>Custo do km</v>
          </cell>
          <cell r="G43">
            <v>753577.87830788305</v>
          </cell>
        </row>
        <row r="44">
          <cell r="F44" t="str">
            <v>Custo do m²</v>
          </cell>
          <cell r="G44">
            <v>79.575277540431159</v>
          </cell>
        </row>
        <row r="45">
          <cell r="A45" t="str">
            <v>Atos Coelho de Araújo Alves</v>
          </cell>
        </row>
        <row r="46">
          <cell r="A46" t="str">
            <v>Engº Civil - CREA: 26620 D/PA</v>
          </cell>
        </row>
        <row r="47">
          <cell r="D47" t="str">
            <v>Eldorado do Carajás-PA, 1 de outubro de 2018.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6">
          <cell r="J36">
            <v>39224</v>
          </cell>
          <cell r="M36">
            <v>39224</v>
          </cell>
        </row>
      </sheetData>
      <sheetData sheetId="12" refreshError="1">
        <row r="36">
          <cell r="U36">
            <v>228419.09999999998</v>
          </cell>
        </row>
      </sheetData>
      <sheetData sheetId="13" refreshError="1">
        <row r="39">
          <cell r="U39">
            <v>263049.59999999998</v>
          </cell>
        </row>
        <row r="40">
          <cell r="U40">
            <v>13152.48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"/>
      <sheetName val="DRE - 01"/>
      <sheetName val="DRE - 02"/>
      <sheetName val="DRE - 03"/>
      <sheetName val="DRE - 04"/>
      <sheetName val="DRE - 05"/>
      <sheetName val="DRE - 06"/>
      <sheetName val="DRE - 07"/>
      <sheetName val="DRE - 08"/>
      <sheetName val="DRE - 09"/>
      <sheetName val="DRE - 10"/>
      <sheetName val="DRE - 11"/>
      <sheetName val="DRE - 12"/>
      <sheetName val="DRE - 13"/>
    </sheetNames>
    <sheetDataSet>
      <sheetData sheetId="0">
        <row r="4">
          <cell r="C4" t="str">
            <v>CÓDIGO</v>
          </cell>
          <cell r="D4" t="str">
            <v>ITEM</v>
          </cell>
          <cell r="E4" t="str">
            <v>DESCRIÇÃO DO INSUMO</v>
          </cell>
          <cell r="F4" t="str">
            <v>UNID.</v>
          </cell>
          <cell r="G4" t="str">
            <v>PÇO. UNIT.</v>
          </cell>
          <cell r="H4" t="str">
            <v>QTDE. CONTRATO</v>
          </cell>
        </row>
        <row r="5">
          <cell r="C5" t="str">
            <v>AD05050100</v>
          </cell>
          <cell r="D5">
            <v>1</v>
          </cell>
          <cell r="E5" t="str">
            <v>Ensaio de andensamento edométrico em solo.</v>
          </cell>
          <cell r="F5" t="str">
            <v>un</v>
          </cell>
          <cell r="G5">
            <v>509.17</v>
          </cell>
          <cell r="H5">
            <v>44</v>
          </cell>
        </row>
        <row r="6">
          <cell r="C6" t="str">
            <v>AD05050200</v>
          </cell>
          <cell r="D6">
            <v>2</v>
          </cell>
          <cell r="E6" t="str">
            <v>Ensaio de laboratorio da Densidade Real.</v>
          </cell>
          <cell r="F6" t="str">
            <v>un</v>
          </cell>
          <cell r="G6">
            <v>56.78</v>
          </cell>
          <cell r="H6">
            <v>29</v>
          </cell>
        </row>
        <row r="7">
          <cell r="C7" t="str">
            <v>AD05050250</v>
          </cell>
          <cell r="D7">
            <v>3</v>
          </cell>
          <cell r="E7" t="str">
            <v>Ensaio em laboratorio do Limite de Liquidez.</v>
          </cell>
          <cell r="F7" t="str">
            <v>un</v>
          </cell>
          <cell r="G7">
            <v>41.29</v>
          </cell>
          <cell r="H7">
            <v>14</v>
          </cell>
        </row>
        <row r="8">
          <cell r="C8" t="str">
            <v>AD05050300</v>
          </cell>
          <cell r="D8">
            <v>4</v>
          </cell>
          <cell r="E8" t="str">
            <v xml:space="preserve">Ensaio em laboratório do limite de plasticidade. </v>
          </cell>
          <cell r="F8" t="str">
            <v>un</v>
          </cell>
          <cell r="G8">
            <v>41.29</v>
          </cell>
          <cell r="H8">
            <v>14</v>
          </cell>
        </row>
        <row r="9">
          <cell r="C9" t="str">
            <v>AD05050350</v>
          </cell>
          <cell r="D9">
            <v>5</v>
          </cell>
          <cell r="E9" t="str">
            <v>Ensaio em laboratório, do Peso Especifico.</v>
          </cell>
          <cell r="F9" t="str">
            <v>un</v>
          </cell>
          <cell r="G9">
            <v>22.86</v>
          </cell>
          <cell r="H9">
            <v>29</v>
          </cell>
        </row>
        <row r="10">
          <cell r="C10" t="str">
            <v>AD05050450</v>
          </cell>
          <cell r="D10">
            <v>6</v>
          </cell>
          <cell r="E10" t="str">
            <v>Ensaio Índice de Suporte Califórnia - Proctor Normal.</v>
          </cell>
          <cell r="F10" t="str">
            <v>un</v>
          </cell>
          <cell r="G10">
            <v>414.42</v>
          </cell>
          <cell r="H10">
            <v>43</v>
          </cell>
        </row>
        <row r="11">
          <cell r="C11" t="str">
            <v>AD05050700</v>
          </cell>
          <cell r="D11">
            <v>7</v>
          </cell>
          <cell r="E11" t="str">
            <v>Sondagem manual com pa e picareta por metro.</v>
          </cell>
          <cell r="F11" t="str">
            <v>m</v>
          </cell>
          <cell r="G11">
            <v>56.78</v>
          </cell>
          <cell r="H11">
            <v>280</v>
          </cell>
        </row>
        <row r="12">
          <cell r="C12" t="str">
            <v>AD20050050</v>
          </cell>
          <cell r="D12">
            <v>8</v>
          </cell>
          <cell r="E12" t="str">
            <v>Barracão de obra com paredes de madeira.</v>
          </cell>
          <cell r="F12" t="str">
            <v>m2</v>
          </cell>
          <cell r="G12">
            <v>141.75</v>
          </cell>
          <cell r="H12">
            <v>250</v>
          </cell>
        </row>
        <row r="13">
          <cell r="C13" t="str">
            <v>AD20050300</v>
          </cell>
          <cell r="D13">
            <v>9</v>
          </cell>
          <cell r="E13" t="str">
            <v>Tapume de vedação ou proteção.</v>
          </cell>
          <cell r="F13" t="str">
            <v>m2</v>
          </cell>
          <cell r="G13">
            <v>19.16</v>
          </cell>
          <cell r="H13">
            <v>24000</v>
          </cell>
        </row>
        <row r="14">
          <cell r="C14" t="str">
            <v>AD20200050</v>
          </cell>
          <cell r="D14">
            <v>10</v>
          </cell>
          <cell r="E14" t="str">
            <v>Instalação e ligação provisórias de energia.</v>
          </cell>
          <cell r="F14" t="str">
            <v>un</v>
          </cell>
          <cell r="G14">
            <v>595.94000000000005</v>
          </cell>
          <cell r="H14">
            <v>2</v>
          </cell>
        </row>
        <row r="15">
          <cell r="C15" t="str">
            <v xml:space="preserve">AD40050056 </v>
          </cell>
          <cell r="D15">
            <v>11</v>
          </cell>
          <cell r="E15" t="str">
            <v xml:space="preserve">Almoxarife(inclusive encargos sociais). </v>
          </cell>
          <cell r="F15" t="str">
            <v>h</v>
          </cell>
          <cell r="G15">
            <v>6.48</v>
          </cell>
          <cell r="H15">
            <v>1480</v>
          </cell>
        </row>
        <row r="16">
          <cell r="C16" t="str">
            <v>AD40050068</v>
          </cell>
          <cell r="D16">
            <v>12</v>
          </cell>
          <cell r="E16" t="str">
            <v>Apontador(inclusive encargos sociais).</v>
          </cell>
          <cell r="F16" t="str">
            <v>h</v>
          </cell>
          <cell r="G16">
            <v>6.48</v>
          </cell>
          <cell r="H16">
            <v>1480</v>
          </cell>
        </row>
        <row r="17">
          <cell r="C17" t="str">
            <v>AD40050074</v>
          </cell>
          <cell r="D17">
            <v>13</v>
          </cell>
          <cell r="E17" t="str">
            <v>Auxiliar de almoxarife(inclusive encargos sociais).</v>
          </cell>
          <cell r="F17" t="str">
            <v>h</v>
          </cell>
          <cell r="G17">
            <v>4.41</v>
          </cell>
          <cell r="H17">
            <v>1480</v>
          </cell>
        </row>
        <row r="18">
          <cell r="C18" t="str">
            <v>AD40050080</v>
          </cell>
          <cell r="D18">
            <v>14</v>
          </cell>
          <cell r="E18" t="str">
            <v>Auxiliar de escritório(inclusive encargos sociais).</v>
          </cell>
          <cell r="F18" t="str">
            <v>h</v>
          </cell>
          <cell r="G18">
            <v>5.32</v>
          </cell>
          <cell r="H18">
            <v>1480</v>
          </cell>
        </row>
        <row r="19">
          <cell r="C19" t="str">
            <v>AD40050086</v>
          </cell>
          <cell r="D19">
            <v>15</v>
          </cell>
          <cell r="E19" t="str">
            <v>Auxiliar técnico(inclusive encargos sociais).</v>
          </cell>
          <cell r="F19" t="str">
            <v>h</v>
          </cell>
          <cell r="G19">
            <v>8.1</v>
          </cell>
          <cell r="H19">
            <v>1480</v>
          </cell>
        </row>
        <row r="20">
          <cell r="C20" t="str">
            <v>AD40050092</v>
          </cell>
          <cell r="D20">
            <v>16</v>
          </cell>
          <cell r="E20" t="str">
            <v xml:space="preserve">Auxiliar de topografia(inclusive encargos sociais).     </v>
          </cell>
          <cell r="F20" t="str">
            <v>h</v>
          </cell>
          <cell r="G20">
            <v>4.5</v>
          </cell>
          <cell r="H20">
            <v>1480</v>
          </cell>
        </row>
        <row r="21">
          <cell r="C21" t="str">
            <v>AD40050098</v>
          </cell>
          <cell r="D21">
            <v>17</v>
          </cell>
          <cell r="E21" t="str">
            <v xml:space="preserve">Chefe de escritório(inclusive encargos sociais). </v>
          </cell>
          <cell r="F21" t="str">
            <v>h</v>
          </cell>
          <cell r="G21">
            <v>13.02</v>
          </cell>
          <cell r="H21">
            <v>1480</v>
          </cell>
        </row>
        <row r="22">
          <cell r="C22" t="str">
            <v>AD40050116</v>
          </cell>
          <cell r="D22">
            <v>18</v>
          </cell>
          <cell r="E22" t="str">
            <v>Encarregado(inclusive encargos sociais).</v>
          </cell>
          <cell r="F22" t="str">
            <v>h</v>
          </cell>
          <cell r="G22">
            <v>8.3699999999999992</v>
          </cell>
          <cell r="H22">
            <v>2960</v>
          </cell>
        </row>
        <row r="23">
          <cell r="C23" t="str">
            <v xml:space="preserve"> AD40050122</v>
          </cell>
          <cell r="D23">
            <v>19</v>
          </cell>
          <cell r="E23" t="str">
            <v>Engenheiro ou arquiteto jr(inclusive encargos sociais).</v>
          </cell>
          <cell r="F23" t="str">
            <v>h</v>
          </cell>
          <cell r="G23">
            <v>21.39</v>
          </cell>
          <cell r="H23">
            <v>1480</v>
          </cell>
        </row>
        <row r="24">
          <cell r="C24" t="str">
            <v>AD40050134</v>
          </cell>
          <cell r="D24">
            <v>20</v>
          </cell>
          <cell r="E24" t="str">
            <v xml:space="preserve">Engenheiro sênior(inclusive encargos sociais).  </v>
          </cell>
          <cell r="F24" t="str">
            <v>h</v>
          </cell>
          <cell r="G24">
            <v>54.35</v>
          </cell>
          <cell r="H24">
            <v>1110</v>
          </cell>
        </row>
        <row r="25">
          <cell r="C25" t="str">
            <v>AD40050146</v>
          </cell>
          <cell r="D25">
            <v>21</v>
          </cell>
          <cell r="E25" t="str">
            <v xml:space="preserve">Estagiário(inclusive encargos sociais).  </v>
          </cell>
          <cell r="F25" t="str">
            <v>h</v>
          </cell>
          <cell r="G25">
            <v>2.76</v>
          </cell>
          <cell r="H25">
            <v>2960</v>
          </cell>
        </row>
        <row r="26">
          <cell r="C26" t="str">
            <v>AD40050188</v>
          </cell>
          <cell r="D26">
            <v>22</v>
          </cell>
          <cell r="E26" t="str">
            <v>Secretaria(inclusive encargos sociais).</v>
          </cell>
          <cell r="F26" t="str">
            <v>h</v>
          </cell>
          <cell r="G26">
            <v>9.24</v>
          </cell>
          <cell r="H26">
            <v>1480</v>
          </cell>
        </row>
        <row r="27">
          <cell r="C27" t="str">
            <v>AD40050200</v>
          </cell>
          <cell r="D27">
            <v>23</v>
          </cell>
          <cell r="E27" t="str">
            <v xml:space="preserve">Supervisor de trafego(inclusive encargos sociais).    </v>
          </cell>
          <cell r="F27" t="str">
            <v>h</v>
          </cell>
          <cell r="G27">
            <v>29.17</v>
          </cell>
          <cell r="H27">
            <v>2960</v>
          </cell>
        </row>
        <row r="28">
          <cell r="C28" t="str">
            <v>AD40050212</v>
          </cell>
          <cell r="D28">
            <v>24</v>
          </cell>
          <cell r="E28" t="str">
            <v xml:space="preserve">Topógrafo A(inclusive encargos sociais).  </v>
          </cell>
          <cell r="F28" t="str">
            <v>h</v>
          </cell>
          <cell r="G28">
            <v>13.78</v>
          </cell>
          <cell r="H28">
            <v>740</v>
          </cell>
        </row>
        <row r="29">
          <cell r="C29" t="str">
            <v>AD40050218</v>
          </cell>
          <cell r="D29">
            <v>25</v>
          </cell>
          <cell r="E29" t="str">
            <v>Vigia(inclusive encargos sociais).</v>
          </cell>
          <cell r="F29" t="str">
            <v>h</v>
          </cell>
          <cell r="G29">
            <v>4.63</v>
          </cell>
          <cell r="H29">
            <v>2960</v>
          </cell>
        </row>
        <row r="30">
          <cell r="C30" t="str">
            <v xml:space="preserve"> AD10050050</v>
          </cell>
          <cell r="D30">
            <v>26</v>
          </cell>
          <cell r="E30" t="str">
            <v>Marcação de obra sem instrumento topográfico.</v>
          </cell>
          <cell r="F30" t="str">
            <v>m2</v>
          </cell>
          <cell r="G30">
            <v>0.95</v>
          </cell>
          <cell r="H30">
            <v>400</v>
          </cell>
        </row>
        <row r="31">
          <cell r="C31" t="str">
            <v>AD10100100</v>
          </cell>
          <cell r="D31">
            <v>27</v>
          </cell>
          <cell r="E31" t="str">
            <v>Locação de obra com aparelho topográfico.</v>
          </cell>
          <cell r="F31" t="str">
            <v>m</v>
          </cell>
          <cell r="G31">
            <v>6.75</v>
          </cell>
          <cell r="H31">
            <v>410</v>
          </cell>
        </row>
        <row r="32">
          <cell r="C32" t="str">
            <v>AD15150750</v>
          </cell>
          <cell r="D32">
            <v>28</v>
          </cell>
          <cell r="E32" t="str">
            <v>Veiculo motor 1.0 a gasolina sem motorista.</v>
          </cell>
          <cell r="F32" t="str">
            <v>mês</v>
          </cell>
          <cell r="G32">
            <v>1269.6600000000001</v>
          </cell>
          <cell r="H32">
            <v>8</v>
          </cell>
        </row>
        <row r="33">
          <cell r="C33" t="str">
            <v>AD20250050</v>
          </cell>
          <cell r="D33">
            <v>29</v>
          </cell>
          <cell r="E33" t="str">
            <v>Barragem de bloqueio, reaproveitamento 40 vezes.</v>
          </cell>
          <cell r="F33" t="str">
            <v>m</v>
          </cell>
          <cell r="G33">
            <v>0.98</v>
          </cell>
          <cell r="H33">
            <v>970</v>
          </cell>
        </row>
        <row r="34">
          <cell r="C34" t="str">
            <v>AD20250100</v>
          </cell>
          <cell r="D34">
            <v>30</v>
          </cell>
          <cell r="E34" t="str">
            <v>Barragem de bloqueio de obra, colocação e retirada.</v>
          </cell>
          <cell r="F34" t="str">
            <v>m</v>
          </cell>
          <cell r="G34">
            <v>3.26</v>
          </cell>
          <cell r="H34">
            <v>4200</v>
          </cell>
        </row>
        <row r="35">
          <cell r="C35" t="str">
            <v>AD20250200</v>
          </cell>
          <cell r="D35">
            <v>31</v>
          </cell>
          <cell r="E35" t="str">
            <v>Placa de sinalização para obra de via publica.</v>
          </cell>
          <cell r="F35" t="str">
            <v>un</v>
          </cell>
          <cell r="G35">
            <v>37.67</v>
          </cell>
          <cell r="H35">
            <v>43</v>
          </cell>
        </row>
        <row r="36">
          <cell r="C36" t="str">
            <v>AD20250250</v>
          </cell>
          <cell r="D36">
            <v>32</v>
          </cell>
          <cell r="E36" t="str">
            <v>Placa de sinalização para obra, colocação e retirada.</v>
          </cell>
          <cell r="F36" t="str">
            <v>un</v>
          </cell>
          <cell r="G36">
            <v>0.89</v>
          </cell>
          <cell r="H36">
            <v>173</v>
          </cell>
        </row>
        <row r="37">
          <cell r="C37" t="str">
            <v>AD20250300</v>
          </cell>
          <cell r="D37">
            <v>33</v>
          </cell>
          <cell r="E37" t="str">
            <v>Placa de identificação de obra publica.</v>
          </cell>
          <cell r="F37" t="str">
            <v>m2</v>
          </cell>
          <cell r="G37">
            <v>166.66</v>
          </cell>
          <cell r="H37">
            <v>22.4</v>
          </cell>
        </row>
        <row r="38">
          <cell r="C38" t="str">
            <v>AD25050050</v>
          </cell>
          <cell r="D38">
            <v>34</v>
          </cell>
          <cell r="E38" t="str">
            <v>Aluguel de balizador vaga-lume.</v>
          </cell>
          <cell r="F38" t="str">
            <v>mês</v>
          </cell>
          <cell r="G38">
            <v>86.83</v>
          </cell>
          <cell r="H38">
            <v>960</v>
          </cell>
        </row>
        <row r="39">
          <cell r="C39" t="str">
            <v xml:space="preserve">AD25050200/  </v>
          </cell>
          <cell r="D39">
            <v>35</v>
          </cell>
          <cell r="E39" t="str">
            <v>Aluguel de cavalete plástico universa.</v>
          </cell>
          <cell r="F39" t="str">
            <v>un.mês</v>
          </cell>
          <cell r="G39">
            <v>86.83</v>
          </cell>
          <cell r="H39">
            <v>600</v>
          </cell>
        </row>
        <row r="40">
          <cell r="C40" t="str">
            <v>AD25050250</v>
          </cell>
          <cell r="D40">
            <v>36</v>
          </cell>
          <cell r="E40" t="str">
            <v>Aluguel de cone canalizador empinhavel T-Topde.</v>
          </cell>
          <cell r="F40" t="str">
            <v>un.mês</v>
          </cell>
          <cell r="G40">
            <v>32.29</v>
          </cell>
          <cell r="H40">
            <v>600</v>
          </cell>
        </row>
        <row r="41">
          <cell r="C41" t="str">
            <v>AD35150050A</v>
          </cell>
          <cell r="D41">
            <v>37</v>
          </cell>
          <cell r="E41" t="str">
            <v>Controle tecnológico de obras em concreto armado.</v>
          </cell>
          <cell r="F41" t="str">
            <v>m3</v>
          </cell>
          <cell r="G41">
            <v>12.32</v>
          </cell>
          <cell r="H41">
            <v>382</v>
          </cell>
        </row>
        <row r="42">
          <cell r="C42" t="str">
            <v xml:space="preserve">SE25100100A  </v>
          </cell>
          <cell r="D42">
            <v>38</v>
          </cell>
          <cell r="E42" t="str">
            <v>Projeto executivo para urbanização/reurbanização.</v>
          </cell>
          <cell r="F42" t="str">
            <v>há</v>
          </cell>
          <cell r="G42">
            <v>34610.160000000003</v>
          </cell>
          <cell r="H42">
            <v>5.18</v>
          </cell>
        </row>
        <row r="43">
          <cell r="C43" t="str">
            <v>SE20100050</v>
          </cell>
          <cell r="D43">
            <v>39</v>
          </cell>
          <cell r="E43" t="str">
            <v>Lançamento de linha poligonal básica.</v>
          </cell>
          <cell r="F43" t="str">
            <v>Km</v>
          </cell>
          <cell r="G43">
            <v>159.44</v>
          </cell>
          <cell r="H43">
            <v>1</v>
          </cell>
        </row>
        <row r="44">
          <cell r="C44" t="str">
            <v>SE20102500A</v>
          </cell>
          <cell r="D44">
            <v>40</v>
          </cell>
          <cell r="E44" t="str">
            <v>Nivelamento de eixo de logradouro.</v>
          </cell>
          <cell r="F44" t="str">
            <v>Km</v>
          </cell>
          <cell r="G44">
            <v>74.489999999999995</v>
          </cell>
          <cell r="H44">
            <v>1</v>
          </cell>
        </row>
        <row r="45">
          <cell r="C45" t="str">
            <v>SE20150050</v>
          </cell>
          <cell r="D45">
            <v>41</v>
          </cell>
          <cell r="E45" t="str">
            <v>Levantamento fotográfico de aspecto de área urbana.</v>
          </cell>
          <cell r="F45" t="str">
            <v>un</v>
          </cell>
          <cell r="G45">
            <v>1.8</v>
          </cell>
          <cell r="H45">
            <v>259</v>
          </cell>
        </row>
        <row r="46">
          <cell r="C46" t="str">
            <v>SE20150250</v>
          </cell>
          <cell r="D46">
            <v>42</v>
          </cell>
          <cell r="E46" t="str">
            <v>Levantamento fotográfico aéreo vertical de área urbana.</v>
          </cell>
          <cell r="F46" t="str">
            <v>conj</v>
          </cell>
          <cell r="G46">
            <v>8267.76</v>
          </cell>
          <cell r="H46">
            <v>1</v>
          </cell>
        </row>
        <row r="47">
          <cell r="C47" t="str">
            <v>SE20101600</v>
          </cell>
          <cell r="D47">
            <v>43</v>
          </cell>
          <cell r="E47" t="str">
            <v>Levantamento cadastral das profundidades de tubos.</v>
          </cell>
          <cell r="F47" t="str">
            <v>un</v>
          </cell>
          <cell r="G47">
            <v>23.05</v>
          </cell>
          <cell r="H47">
            <v>137</v>
          </cell>
        </row>
        <row r="48">
          <cell r="C48" t="str">
            <v>SE30050100</v>
          </cell>
          <cell r="D48">
            <v>44</v>
          </cell>
          <cell r="E48" t="str">
            <v>Determinação da deformação com Viga Benkelmann.</v>
          </cell>
          <cell r="F48" t="str">
            <v>un</v>
          </cell>
          <cell r="G48">
            <v>53.9</v>
          </cell>
          <cell r="H48">
            <v>144</v>
          </cell>
        </row>
        <row r="49">
          <cell r="C49" t="str">
            <v>CE05100110</v>
          </cell>
          <cell r="D49">
            <v>45</v>
          </cell>
          <cell r="E49" t="str">
            <v>Consultor de serviços técnicos especializados.</v>
          </cell>
          <cell r="F49" t="str">
            <v>h</v>
          </cell>
          <cell r="G49">
            <v>89.23</v>
          </cell>
          <cell r="H49">
            <v>726</v>
          </cell>
        </row>
        <row r="50">
          <cell r="C50" t="str">
            <v>CO05050500</v>
          </cell>
          <cell r="D50">
            <v>46</v>
          </cell>
          <cell r="E50" t="str">
            <v>Plataforma ou passarela de Pinho.</v>
          </cell>
          <cell r="F50" t="str">
            <v>m2</v>
          </cell>
          <cell r="G50">
            <v>2.31</v>
          </cell>
          <cell r="H50">
            <v>187</v>
          </cell>
        </row>
        <row r="51">
          <cell r="C51" t="str">
            <v>CO05100050</v>
          </cell>
          <cell r="D51">
            <v>47</v>
          </cell>
          <cell r="E51" t="str">
            <v>Aluguel de andaime tubular sobre sapatas fixas.</v>
          </cell>
          <cell r="F51" t="str">
            <v>m2.mês</v>
          </cell>
          <cell r="G51">
            <v>2.2000000000000002</v>
          </cell>
          <cell r="H51">
            <v>2100</v>
          </cell>
        </row>
        <row r="52">
          <cell r="C52" t="str">
            <v>CO05150100</v>
          </cell>
          <cell r="D52">
            <v>48</v>
          </cell>
          <cell r="E52" t="str">
            <v>Montagem e desmontagem de andaime tubular.</v>
          </cell>
          <cell r="F52" t="str">
            <v>m2</v>
          </cell>
          <cell r="G52">
            <v>1.77</v>
          </cell>
          <cell r="H52">
            <v>350</v>
          </cell>
        </row>
        <row r="53">
          <cell r="C53" t="str">
            <v>CO05150300</v>
          </cell>
          <cell r="D53">
            <v>49</v>
          </cell>
          <cell r="E53" t="str">
            <v>Movimentação vertical ou horizontal de plataforma.</v>
          </cell>
          <cell r="F53" t="str">
            <v>m2</v>
          </cell>
          <cell r="G53">
            <v>0.14000000000000001</v>
          </cell>
          <cell r="H53">
            <v>350</v>
          </cell>
        </row>
        <row r="54">
          <cell r="C54" t="str">
            <v>MT05300100</v>
          </cell>
          <cell r="D54">
            <v>50</v>
          </cell>
          <cell r="E54" t="str">
            <v>Escavação manual em material de 1a categoria.</v>
          </cell>
          <cell r="F54" t="str">
            <v>m3</v>
          </cell>
          <cell r="G54">
            <v>12.4</v>
          </cell>
          <cell r="H54">
            <v>10700</v>
          </cell>
        </row>
        <row r="55">
          <cell r="C55" t="str">
            <v>MT10050050</v>
          </cell>
          <cell r="D55">
            <v>51</v>
          </cell>
          <cell r="E55" t="str">
            <v xml:space="preserve">Escavação mecânica, utilizando Retro-Escavadeira. </v>
          </cell>
          <cell r="F55" t="str">
            <v>m3</v>
          </cell>
          <cell r="G55">
            <v>2.77</v>
          </cell>
          <cell r="H55">
            <v>36800</v>
          </cell>
        </row>
        <row r="56">
          <cell r="C56" t="str">
            <v>MT10100050</v>
          </cell>
          <cell r="D56">
            <v>52</v>
          </cell>
          <cell r="E56" t="str">
            <v>Escavação mecânica, utilizando Escavadeira.</v>
          </cell>
          <cell r="F56" t="str">
            <v>m3</v>
          </cell>
          <cell r="G56">
            <v>0.96</v>
          </cell>
          <cell r="H56">
            <v>7300</v>
          </cell>
        </row>
        <row r="57">
          <cell r="C57" t="str">
            <v>MT15050250</v>
          </cell>
          <cell r="D57">
            <v>53</v>
          </cell>
          <cell r="E57" t="str">
            <v xml:space="preserve">Reaterro de vala com material de boa qualidade. </v>
          </cell>
          <cell r="F57" t="str">
            <v>m3</v>
          </cell>
          <cell r="G57">
            <v>9.3000000000000007</v>
          </cell>
          <cell r="H57">
            <v>13700</v>
          </cell>
        </row>
        <row r="58">
          <cell r="C58" t="str">
            <v>MT15050300</v>
          </cell>
          <cell r="D58">
            <v>54</v>
          </cell>
          <cell r="E58" t="str">
            <v>Reaterro de vala, com po-de-pedra.</v>
          </cell>
          <cell r="F58" t="str">
            <v>m3</v>
          </cell>
          <cell r="G58">
            <v>36.18</v>
          </cell>
          <cell r="H58">
            <v>19600</v>
          </cell>
        </row>
        <row r="59">
          <cell r="C59" t="str">
            <v>MT05250050</v>
          </cell>
          <cell r="D59">
            <v>55</v>
          </cell>
          <cell r="E59" t="str">
            <v>Desmonte manual de bloco de 3a categoria.</v>
          </cell>
          <cell r="F59" t="str">
            <v>m3</v>
          </cell>
          <cell r="G59">
            <v>32.14</v>
          </cell>
          <cell r="H59">
            <v>7050</v>
          </cell>
        </row>
        <row r="60">
          <cell r="C60" t="str">
            <v>MT05450050</v>
          </cell>
          <cell r="D60">
            <v>56</v>
          </cell>
          <cell r="E60" t="str">
            <v>Desmonte a fogo de bloco de material de 3a categoria.</v>
          </cell>
          <cell r="F60" t="str">
            <v>m3</v>
          </cell>
          <cell r="G60">
            <v>66.56</v>
          </cell>
          <cell r="H60">
            <v>8545</v>
          </cell>
        </row>
        <row r="61">
          <cell r="C61" t="str">
            <v>MT15150050</v>
          </cell>
          <cell r="D61">
            <v>57</v>
          </cell>
          <cell r="E61" t="str">
            <v>Preparo de solo ate 30cm de profundidade.</v>
          </cell>
          <cell r="F61" t="str">
            <v>m2</v>
          </cell>
          <cell r="G61">
            <v>5.46</v>
          </cell>
          <cell r="H61">
            <v>17842</v>
          </cell>
        </row>
        <row r="62">
          <cell r="C62" t="str">
            <v>MT20050050</v>
          </cell>
          <cell r="D62">
            <v>58</v>
          </cell>
          <cell r="E62" t="str">
            <v>Espalhamento de material de 1a categoria.</v>
          </cell>
          <cell r="F62" t="str">
            <v>m3</v>
          </cell>
          <cell r="G62">
            <v>0.24</v>
          </cell>
          <cell r="H62">
            <v>70776</v>
          </cell>
        </row>
        <row r="63">
          <cell r="C63" t="str">
            <v>TC05050350</v>
          </cell>
          <cell r="D63">
            <v>59</v>
          </cell>
          <cell r="E63" t="str">
            <v>Transporte de carga de qualquer natureza.</v>
          </cell>
          <cell r="F63" t="str">
            <v>t.Km</v>
          </cell>
          <cell r="G63">
            <v>0.39</v>
          </cell>
          <cell r="H63">
            <v>1880000</v>
          </cell>
        </row>
        <row r="64">
          <cell r="C64" t="str">
            <v>TC10050150</v>
          </cell>
          <cell r="D64">
            <v>60</v>
          </cell>
          <cell r="E64" t="str">
            <v>Carga manual e descarga mecânica.</v>
          </cell>
          <cell r="F64" t="str">
            <v>t</v>
          </cell>
          <cell r="G64">
            <v>7.38</v>
          </cell>
          <cell r="H64">
            <v>47000</v>
          </cell>
        </row>
        <row r="65">
          <cell r="C65" t="str">
            <v>EQ05050100A</v>
          </cell>
          <cell r="D65">
            <v>61</v>
          </cell>
          <cell r="E65" t="str">
            <v xml:space="preserve">Caminhão basculante. Custo horário produtivo.     </v>
          </cell>
          <cell r="F65" t="str">
            <v>h</v>
          </cell>
          <cell r="G65">
            <v>45.34</v>
          </cell>
          <cell r="H65">
            <v>2446</v>
          </cell>
        </row>
        <row r="66">
          <cell r="C66" t="str">
            <v>EQ05050103A</v>
          </cell>
          <cell r="D66">
            <v>62</v>
          </cell>
          <cell r="E66" t="str">
            <v>Caminhão basculante. Custo horário improdutivo.</v>
          </cell>
          <cell r="F66" t="str">
            <v>h</v>
          </cell>
          <cell r="G66">
            <v>25.39</v>
          </cell>
          <cell r="H66">
            <v>432</v>
          </cell>
        </row>
        <row r="67">
          <cell r="C67" t="str">
            <v>EQ05050300</v>
          </cell>
          <cell r="D67">
            <v>63</v>
          </cell>
          <cell r="E67" t="str">
            <v>Caminhão com Carroceria Fixa. Aluguel produtivo.</v>
          </cell>
          <cell r="F67" t="str">
            <v>h</v>
          </cell>
          <cell r="G67">
            <v>32.28</v>
          </cell>
          <cell r="H67">
            <v>1957</v>
          </cell>
        </row>
        <row r="68">
          <cell r="C68" t="str">
            <v>EQ05050306</v>
          </cell>
          <cell r="D68">
            <v>64</v>
          </cell>
          <cell r="E68" t="str">
            <v>Caminhão com Carroceria Fixa. Aluguel improdutivo.</v>
          </cell>
          <cell r="F68" t="str">
            <v>h</v>
          </cell>
          <cell r="G68">
            <v>8.5399999999999991</v>
          </cell>
          <cell r="H68">
            <v>346</v>
          </cell>
        </row>
        <row r="69">
          <cell r="C69" t="str">
            <v>EQ05050415</v>
          </cell>
          <cell r="D69">
            <v>65</v>
          </cell>
          <cell r="E69" t="str">
            <v xml:space="preserve">Caminhão Carroceria Fixa F-12000 Munck produtivo.               </v>
          </cell>
          <cell r="F69" t="str">
            <v>h</v>
          </cell>
          <cell r="G69">
            <v>53.72</v>
          </cell>
          <cell r="H69">
            <v>3453</v>
          </cell>
        </row>
        <row r="70">
          <cell r="C70" t="str">
            <v>EQ15050450</v>
          </cell>
          <cell r="D70">
            <v>66</v>
          </cell>
          <cell r="E70" t="str">
            <v xml:space="preserve">Pa-carregadeira(Carregador frontal). Custo produtivo.  </v>
          </cell>
          <cell r="F70" t="str">
            <v>h</v>
          </cell>
          <cell r="G70">
            <v>68.34</v>
          </cell>
          <cell r="H70">
            <v>1345</v>
          </cell>
        </row>
        <row r="71">
          <cell r="C71" t="str">
            <v>EQ15050453</v>
          </cell>
          <cell r="D71">
            <v>67</v>
          </cell>
          <cell r="E71" t="str">
            <v>Pa-carregadeira(Carregador Frontal).Custo improdutivo.</v>
          </cell>
          <cell r="F71" t="str">
            <v>h</v>
          </cell>
          <cell r="G71">
            <v>31.05</v>
          </cell>
          <cell r="H71">
            <v>237</v>
          </cell>
        </row>
        <row r="72">
          <cell r="C72" t="str">
            <v>EQ15050500</v>
          </cell>
          <cell r="D72">
            <v>68</v>
          </cell>
          <cell r="E72" t="str">
            <v xml:space="preserve">Retro-Escavadeira/carregadeira. Custo produtivo. </v>
          </cell>
          <cell r="F72" t="str">
            <v>h</v>
          </cell>
          <cell r="G72">
            <v>45.49</v>
          </cell>
          <cell r="H72">
            <v>1439</v>
          </cell>
        </row>
        <row r="73">
          <cell r="C73" t="str">
            <v>EQ30050200</v>
          </cell>
          <cell r="D73">
            <v>69</v>
          </cell>
          <cell r="E73" t="str">
            <v>Betoneira com capacidade de 580l, Aluguel produtivo.</v>
          </cell>
          <cell r="F73" t="str">
            <v>h</v>
          </cell>
          <cell r="G73">
            <v>4.71</v>
          </cell>
          <cell r="H73">
            <v>2041</v>
          </cell>
        </row>
        <row r="74">
          <cell r="C74" t="str">
            <v>EQ30050206</v>
          </cell>
          <cell r="D74">
            <v>70</v>
          </cell>
          <cell r="E74" t="str">
            <v>Betoneira com capacidade de 580l Aluguel improdutivo.</v>
          </cell>
          <cell r="F74" t="str">
            <v>h</v>
          </cell>
          <cell r="G74">
            <v>1.56</v>
          </cell>
          <cell r="H74">
            <v>216</v>
          </cell>
        </row>
        <row r="75">
          <cell r="C75" t="str">
            <v>EQ15050550</v>
          </cell>
          <cell r="D75">
            <v>71</v>
          </cell>
          <cell r="E75" t="str">
            <v xml:space="preserve">Rompedor Pneumático de 32,6Kg Aluguel produtivo. </v>
          </cell>
          <cell r="F75" t="str">
            <v>h</v>
          </cell>
          <cell r="G75">
            <v>1.05</v>
          </cell>
          <cell r="H75">
            <v>648</v>
          </cell>
        </row>
        <row r="76">
          <cell r="C76" t="str">
            <v>EQ15050556</v>
          </cell>
          <cell r="D76">
            <v>72</v>
          </cell>
          <cell r="E76" t="str">
            <v>Rompedor Pneumático de 32,6Kg Aluguel improdutivo.</v>
          </cell>
          <cell r="F76" t="str">
            <v>h</v>
          </cell>
          <cell r="G76">
            <v>0.7</v>
          </cell>
          <cell r="H76">
            <v>72</v>
          </cell>
        </row>
        <row r="77">
          <cell r="C77" t="str">
            <v xml:space="preserve"> EQ20050800</v>
          </cell>
          <cell r="D77">
            <v>73</v>
          </cell>
          <cell r="E77" t="str">
            <v xml:space="preserve">Vassoura Mecânica, rebocável, Aluguel produtivo.   </v>
          </cell>
          <cell r="F77" t="str">
            <v>h</v>
          </cell>
          <cell r="G77">
            <v>3.58</v>
          </cell>
          <cell r="H77">
            <v>1712</v>
          </cell>
        </row>
        <row r="78">
          <cell r="C78" t="str">
            <v>EQ20050806</v>
          </cell>
          <cell r="D78">
            <v>74</v>
          </cell>
          <cell r="E78" t="str">
            <v>Vassoura Mecânica, rebocável, Aluguel improdutivo.</v>
          </cell>
          <cell r="F78" t="str">
            <v>h</v>
          </cell>
          <cell r="G78">
            <v>1.43</v>
          </cell>
          <cell r="H78">
            <v>216</v>
          </cell>
        </row>
        <row r="79">
          <cell r="C79" t="str">
            <v>EQ35100200</v>
          </cell>
          <cell r="D79">
            <v>75</v>
          </cell>
          <cell r="E79" t="str">
            <v xml:space="preserve">Bomba Centrífuga Submersível. Aluguel produtivo.    </v>
          </cell>
          <cell r="F79" t="str">
            <v>h</v>
          </cell>
          <cell r="G79">
            <v>3.6</v>
          </cell>
          <cell r="H79">
            <v>8632</v>
          </cell>
        </row>
        <row r="80">
          <cell r="C80" t="str">
            <v>EQ35100203</v>
          </cell>
          <cell r="D80">
            <v>76</v>
          </cell>
          <cell r="E80" t="str">
            <v>Bomba Centrífuga Submersível. Aluguel improdutivo.</v>
          </cell>
          <cell r="F80" t="str">
            <v>h</v>
          </cell>
          <cell r="G80">
            <v>1.4</v>
          </cell>
          <cell r="H80">
            <v>863</v>
          </cell>
        </row>
        <row r="81">
          <cell r="C81" t="str">
            <v>EQ45050159</v>
          </cell>
          <cell r="D81">
            <v>77</v>
          </cell>
          <cell r="E81" t="str">
            <v>Compressor de ar. Aluguel improdutivo.</v>
          </cell>
          <cell r="F81" t="str">
            <v>h</v>
          </cell>
          <cell r="G81">
            <v>3.64</v>
          </cell>
          <cell r="H81">
            <v>72</v>
          </cell>
        </row>
        <row r="82">
          <cell r="C82" t="str">
            <v>EQ45150100</v>
          </cell>
          <cell r="D82">
            <v>78</v>
          </cell>
          <cell r="E82" t="str">
            <v>Retificador de solda elétrica de 430A.</v>
          </cell>
          <cell r="F82" t="str">
            <v>h</v>
          </cell>
          <cell r="G82">
            <v>7.16</v>
          </cell>
          <cell r="H82">
            <v>1007</v>
          </cell>
        </row>
        <row r="83">
          <cell r="C83" t="str">
            <v>EQ40050150A</v>
          </cell>
          <cell r="D83">
            <v>79</v>
          </cell>
          <cell r="E83" t="str">
            <v>Equipamento de jato d'água (Sewer-Jet ou similar).</v>
          </cell>
          <cell r="F83" t="str">
            <v>h</v>
          </cell>
          <cell r="G83">
            <v>79.2</v>
          </cell>
          <cell r="H83">
            <v>1079</v>
          </cell>
        </row>
        <row r="84">
          <cell r="C84" t="str">
            <v>EQ40050153A</v>
          </cell>
          <cell r="D84">
            <v>80</v>
          </cell>
          <cell r="E84" t="str">
            <v>Equipamento de alta pressão  (Vac-All ou similar).</v>
          </cell>
          <cell r="F84" t="str">
            <v>h</v>
          </cell>
          <cell r="G84">
            <v>104.07</v>
          </cell>
          <cell r="H84">
            <v>1942</v>
          </cell>
        </row>
        <row r="85">
          <cell r="C85" t="str">
            <v>SC05050050</v>
          </cell>
          <cell r="D85">
            <v>81</v>
          </cell>
          <cell r="E85" t="str">
            <v>Arrancamento de aparelhos de iluminação.</v>
          </cell>
          <cell r="F85" t="str">
            <v>un</v>
          </cell>
          <cell r="G85">
            <v>1.67</v>
          </cell>
          <cell r="H85">
            <v>65</v>
          </cell>
        </row>
        <row r="86">
          <cell r="C86" t="str">
            <v>SC05050200</v>
          </cell>
          <cell r="D86">
            <v>82</v>
          </cell>
          <cell r="E86" t="str">
            <v>Arrancamento de grades, gradis, alambrados, cercas.</v>
          </cell>
          <cell r="F86" t="str">
            <v>m2</v>
          </cell>
          <cell r="G86">
            <v>4.43</v>
          </cell>
          <cell r="H86">
            <v>144</v>
          </cell>
        </row>
        <row r="87">
          <cell r="C87" t="str">
            <v>SC05050250</v>
          </cell>
          <cell r="D87">
            <v>83</v>
          </cell>
          <cell r="E87" t="str">
            <v>Arrancamento de meios-fios, de granito ou concreto.</v>
          </cell>
          <cell r="F87" t="str">
            <v>m</v>
          </cell>
          <cell r="G87">
            <v>4.87</v>
          </cell>
          <cell r="H87">
            <v>3739</v>
          </cell>
        </row>
        <row r="88">
          <cell r="C88" t="str">
            <v>SC05050300</v>
          </cell>
          <cell r="D88">
            <v>84</v>
          </cell>
          <cell r="E88" t="str">
            <v>Arrancamento de paralelepípedos.</v>
          </cell>
          <cell r="F88" t="str">
            <v>m2</v>
          </cell>
          <cell r="G88">
            <v>2.21</v>
          </cell>
          <cell r="H88">
            <v>860</v>
          </cell>
        </row>
        <row r="89">
          <cell r="C89" t="str">
            <v>SC05050500</v>
          </cell>
          <cell r="D89">
            <v>85</v>
          </cell>
          <cell r="E89" t="str">
            <v>Arrancamento tubos concreto manilhas ø 0,40 a 0,60m.</v>
          </cell>
          <cell r="F89" t="str">
            <v>m</v>
          </cell>
          <cell r="G89">
            <v>3.99</v>
          </cell>
          <cell r="H89">
            <v>328</v>
          </cell>
        </row>
        <row r="90">
          <cell r="C90" t="str">
            <v>SC05050601</v>
          </cell>
          <cell r="D90">
            <v>86</v>
          </cell>
          <cell r="E90" t="str">
            <v>Demolição manual de alvenaria de pedra argamassada.</v>
          </cell>
          <cell r="F90" t="str">
            <v>m3</v>
          </cell>
          <cell r="G90">
            <v>30.27</v>
          </cell>
          <cell r="H90">
            <v>324</v>
          </cell>
        </row>
        <row r="91">
          <cell r="C91" t="str">
            <v>SC05050750</v>
          </cell>
          <cell r="D91">
            <v>87</v>
          </cell>
          <cell r="E91" t="str">
            <v>Demolição manual de alvenaria de tijolos maciços.</v>
          </cell>
          <cell r="F91" t="str">
            <v>m3</v>
          </cell>
          <cell r="G91">
            <v>52.99</v>
          </cell>
          <cell r="H91">
            <v>130</v>
          </cell>
        </row>
        <row r="92">
          <cell r="C92" t="str">
            <v>SC05050850</v>
          </cell>
          <cell r="D92">
            <v>88</v>
          </cell>
          <cell r="E92" t="str">
            <v>Demolição manual de concreto simples.</v>
          </cell>
          <cell r="F92" t="str">
            <v>m3</v>
          </cell>
          <cell r="G92">
            <v>60.55</v>
          </cell>
          <cell r="H92">
            <v>1904</v>
          </cell>
        </row>
        <row r="93">
          <cell r="C93" t="str">
            <v>SC05050950</v>
          </cell>
          <cell r="D93">
            <v>89</v>
          </cell>
          <cell r="E93" t="str">
            <v>Demolição manual de concreto armado.</v>
          </cell>
          <cell r="F93" t="str">
            <v>m3</v>
          </cell>
          <cell r="G93">
            <v>85.78</v>
          </cell>
          <cell r="H93">
            <v>140</v>
          </cell>
        </row>
        <row r="94">
          <cell r="C94" t="str">
            <v>SC05051400</v>
          </cell>
          <cell r="D94">
            <v>90</v>
          </cell>
          <cell r="E94" t="str">
            <v>Demolição de revestimento em argamassa.</v>
          </cell>
          <cell r="F94" t="str">
            <v>m2</v>
          </cell>
          <cell r="G94">
            <v>2.21</v>
          </cell>
          <cell r="H94">
            <v>144</v>
          </cell>
        </row>
        <row r="95">
          <cell r="C95" t="str">
            <v>SC05051450</v>
          </cell>
          <cell r="D95">
            <v>91</v>
          </cell>
          <cell r="E95" t="str">
            <v>Demolição de revestimento em azulejos, cerâmicas.</v>
          </cell>
          <cell r="F95" t="str">
            <v>m2</v>
          </cell>
          <cell r="G95">
            <v>5.31</v>
          </cell>
          <cell r="H95">
            <v>130</v>
          </cell>
        </row>
        <row r="96">
          <cell r="C96" t="str">
            <v>SC05052150</v>
          </cell>
          <cell r="D96">
            <v>92</v>
          </cell>
          <cell r="E96" t="str">
            <v>Remoção de cobertura de telha francesa.</v>
          </cell>
          <cell r="F96" t="str">
            <v>m2</v>
          </cell>
          <cell r="G96">
            <v>8.26</v>
          </cell>
          <cell r="H96">
            <v>260</v>
          </cell>
        </row>
        <row r="97">
          <cell r="C97" t="str">
            <v>SC05052450</v>
          </cell>
          <cell r="D97">
            <v>93</v>
          </cell>
          <cell r="E97" t="str">
            <v>Remoção de cobertura de telha de fibro-cimento.</v>
          </cell>
          <cell r="F97" t="str">
            <v>m2</v>
          </cell>
          <cell r="G97">
            <v>3.87</v>
          </cell>
          <cell r="H97">
            <v>460</v>
          </cell>
        </row>
        <row r="98">
          <cell r="C98" t="str">
            <v>SC05052900</v>
          </cell>
          <cell r="D98">
            <v>94</v>
          </cell>
          <cell r="E98" t="str">
            <v xml:space="preserve">Remoção manual de passeio de pedra portuguesa. </v>
          </cell>
          <cell r="F98" t="str">
            <v>m2</v>
          </cell>
          <cell r="G98">
            <v>2.44</v>
          </cell>
          <cell r="H98">
            <v>2900</v>
          </cell>
        </row>
        <row r="99">
          <cell r="C99" t="str">
            <v>SC05053250</v>
          </cell>
          <cell r="D99">
            <v>95</v>
          </cell>
          <cell r="E99" t="str">
            <v>Remoção de tubulação ferro fundido ø50mm a 300mm.</v>
          </cell>
          <cell r="F99" t="str">
            <v>m</v>
          </cell>
          <cell r="G99">
            <v>11.88</v>
          </cell>
          <cell r="H99">
            <v>290</v>
          </cell>
        </row>
        <row r="100">
          <cell r="C100" t="str">
            <v>SC05100150</v>
          </cell>
          <cell r="D100">
            <v>96</v>
          </cell>
          <cell r="E100" t="str">
            <v>Demolição, com equipamento, concreto simples.</v>
          </cell>
          <cell r="F100" t="str">
            <v>m3</v>
          </cell>
          <cell r="G100">
            <v>43.52</v>
          </cell>
          <cell r="H100">
            <v>2160</v>
          </cell>
        </row>
        <row r="101">
          <cell r="C101" t="str">
            <v>SC05100300</v>
          </cell>
          <cell r="D101">
            <v>97</v>
          </cell>
          <cell r="E101" t="str">
            <v>Demolição, com equipamento concreto armado.</v>
          </cell>
          <cell r="F101" t="str">
            <v>m3</v>
          </cell>
          <cell r="G101">
            <v>73.98</v>
          </cell>
          <cell r="H101">
            <v>3400</v>
          </cell>
        </row>
        <row r="102">
          <cell r="C102" t="str">
            <v>SC05100500</v>
          </cell>
          <cell r="D102">
            <v>98</v>
          </cell>
          <cell r="E102" t="str">
            <v>Demolição com equipamento concreto asfáltico 10cm.</v>
          </cell>
          <cell r="F102" t="str">
            <v>m2</v>
          </cell>
          <cell r="G102">
            <v>8.98</v>
          </cell>
          <cell r="H102">
            <v>20100</v>
          </cell>
        </row>
        <row r="103">
          <cell r="C103" t="str">
            <v>SC10050250</v>
          </cell>
          <cell r="D103">
            <v>99</v>
          </cell>
          <cell r="E103" t="str">
            <v xml:space="preserve">Bombeiro hidráulico (inclusive encargos sociais).   </v>
          </cell>
          <cell r="F103" t="str">
            <v>h</v>
          </cell>
          <cell r="G103">
            <v>6.48</v>
          </cell>
          <cell r="H103">
            <v>2960</v>
          </cell>
        </row>
        <row r="104">
          <cell r="C104" t="str">
            <v>SC10050300</v>
          </cell>
          <cell r="D104">
            <v>100</v>
          </cell>
          <cell r="E104" t="str">
            <v xml:space="preserve">Calceteiro (inclusive encargos sociais).   </v>
          </cell>
          <cell r="F104" t="str">
            <v>h</v>
          </cell>
          <cell r="G104">
            <v>5.99</v>
          </cell>
          <cell r="H104">
            <v>1480</v>
          </cell>
        </row>
        <row r="105">
          <cell r="C105" t="str">
            <v>SC10050350</v>
          </cell>
          <cell r="D105">
            <v>101</v>
          </cell>
          <cell r="E105" t="str">
            <v>Carpinteiro de forma (inclusive encargos sociais).</v>
          </cell>
          <cell r="F105" t="str">
            <v>h</v>
          </cell>
          <cell r="G105">
            <v>5.99</v>
          </cell>
          <cell r="H105">
            <v>1480</v>
          </cell>
        </row>
        <row r="106">
          <cell r="C106" t="str">
            <v>SC10050450</v>
          </cell>
          <cell r="D106">
            <v>102</v>
          </cell>
          <cell r="E106" t="str">
            <v xml:space="preserve">Eletricista (inclusive encargos sociais). </v>
          </cell>
          <cell r="F106" t="str">
            <v>h</v>
          </cell>
          <cell r="G106">
            <v>6.48</v>
          </cell>
          <cell r="H106">
            <v>2960</v>
          </cell>
        </row>
        <row r="107">
          <cell r="C107" t="str">
            <v>SC10050900</v>
          </cell>
          <cell r="D107">
            <v>103</v>
          </cell>
          <cell r="E107" t="str">
            <v xml:space="preserve">Marteleteiro (inclusive encargos sociais). </v>
          </cell>
          <cell r="F107" t="str">
            <v>h</v>
          </cell>
          <cell r="G107">
            <v>5.99</v>
          </cell>
          <cell r="H107">
            <v>2960</v>
          </cell>
        </row>
        <row r="108">
          <cell r="C108" t="str">
            <v>SC10051100</v>
          </cell>
          <cell r="D108">
            <v>104</v>
          </cell>
          <cell r="E108" t="str">
            <v>Operador de máquinas.(inclusive encargos sociais).</v>
          </cell>
          <cell r="F108" t="str">
            <v>h</v>
          </cell>
          <cell r="G108">
            <v>6.48</v>
          </cell>
          <cell r="H108">
            <v>1480</v>
          </cell>
        </row>
        <row r="109">
          <cell r="C109" t="str">
            <v>SC10051200</v>
          </cell>
          <cell r="D109">
            <v>105</v>
          </cell>
          <cell r="E109" t="str">
            <v xml:space="preserve">Pedreiro (inclusive encargos sociais).   </v>
          </cell>
          <cell r="F109" t="str">
            <v>h</v>
          </cell>
          <cell r="G109">
            <v>5.99</v>
          </cell>
          <cell r="H109">
            <v>2960</v>
          </cell>
        </row>
        <row r="110">
          <cell r="C110" t="str">
            <v>SC10051450</v>
          </cell>
          <cell r="D110">
            <v>106</v>
          </cell>
          <cell r="E110" t="str">
            <v>Servente (inclusive encargos sociais).</v>
          </cell>
          <cell r="F110" t="str">
            <v>h</v>
          </cell>
          <cell r="G110">
            <v>4.3</v>
          </cell>
          <cell r="H110">
            <v>5920</v>
          </cell>
        </row>
        <row r="111">
          <cell r="C111" t="str">
            <v>SC10051500</v>
          </cell>
          <cell r="D111">
            <v>107</v>
          </cell>
          <cell r="E111" t="str">
            <v>Soldador em construção civil (inclusive encargos).</v>
          </cell>
          <cell r="F111" t="str">
            <v>h</v>
          </cell>
          <cell r="G111">
            <v>6.23</v>
          </cell>
          <cell r="H111">
            <v>1480</v>
          </cell>
        </row>
        <row r="112">
          <cell r="C112" t="str">
            <v>SC10100050</v>
          </cell>
          <cell r="D112">
            <v>108</v>
          </cell>
          <cell r="E112" t="str">
            <v xml:space="preserve">Operador de tráfego(inclusive encargos sociais). </v>
          </cell>
          <cell r="F112" t="str">
            <v>h</v>
          </cell>
          <cell r="G112">
            <v>7.08</v>
          </cell>
          <cell r="H112">
            <v>2960</v>
          </cell>
        </row>
        <row r="113">
          <cell r="C113" t="str">
            <v>SC05100050</v>
          </cell>
          <cell r="D113">
            <v>109</v>
          </cell>
          <cell r="E113" t="str">
            <v>Arrancamento de tampão de ferro fundido.</v>
          </cell>
          <cell r="F113" t="str">
            <v>un</v>
          </cell>
          <cell r="G113">
            <v>15.18</v>
          </cell>
          <cell r="H113">
            <v>22</v>
          </cell>
        </row>
        <row r="114">
          <cell r="C114" t="str">
            <v>SC15050100</v>
          </cell>
          <cell r="D114">
            <v>110</v>
          </cell>
          <cell r="E114" t="str">
            <v>Aditivo de reciclagem para mistura asfáltica a quente.</v>
          </cell>
          <cell r="F114" t="str">
            <v>t</v>
          </cell>
          <cell r="G114">
            <v>2857.32</v>
          </cell>
          <cell r="H114">
            <v>15</v>
          </cell>
        </row>
        <row r="115">
          <cell r="C115" t="str">
            <v>SC15050150</v>
          </cell>
          <cell r="D115">
            <v>111</v>
          </cell>
          <cell r="E115" t="str">
            <v>Areia grossa lavada. Fornecimento.</v>
          </cell>
          <cell r="F115" t="str">
            <v>m3</v>
          </cell>
          <cell r="G115">
            <v>21</v>
          </cell>
          <cell r="H115">
            <v>2000</v>
          </cell>
        </row>
        <row r="116">
          <cell r="C116" t="str">
            <v>SC15050200</v>
          </cell>
          <cell r="D116">
            <v>112</v>
          </cell>
          <cell r="E116" t="str">
            <v>Asfalto diluído tipo cura rápida CR-250</v>
          </cell>
          <cell r="F116" t="str">
            <v>t</v>
          </cell>
          <cell r="G116">
            <v>1468.02</v>
          </cell>
          <cell r="H116">
            <v>7</v>
          </cell>
        </row>
        <row r="117">
          <cell r="C117" t="str">
            <v>SC15050550</v>
          </cell>
          <cell r="D117">
            <v>113</v>
          </cell>
          <cell r="E117" t="str">
            <v xml:space="preserve">Saibro, inclusive transporte ate 20Km.Fornecimento. </v>
          </cell>
          <cell r="F117" t="str">
            <v>m3</v>
          </cell>
          <cell r="G117">
            <v>20.63</v>
          </cell>
          <cell r="H117">
            <v>184</v>
          </cell>
        </row>
        <row r="118">
          <cell r="C118" t="str">
            <v>SC15100050</v>
          </cell>
          <cell r="D118">
            <v>114</v>
          </cell>
          <cell r="E118" t="str">
            <v>Chapa de aço de 3/4"para passagem de veículos.</v>
          </cell>
          <cell r="F118" t="str">
            <v>m2</v>
          </cell>
          <cell r="G118">
            <v>17.100000000000001</v>
          </cell>
          <cell r="H118">
            <v>360</v>
          </cell>
        </row>
        <row r="119">
          <cell r="C119" t="str">
            <v>SC35050050A</v>
          </cell>
          <cell r="D119">
            <v>115</v>
          </cell>
          <cell r="E119" t="str">
            <v>Levantamento ou rebaixamento de tampão na rua.</v>
          </cell>
          <cell r="F119" t="str">
            <v>un</v>
          </cell>
          <cell r="G119">
            <v>86.15</v>
          </cell>
          <cell r="H119">
            <v>169</v>
          </cell>
        </row>
        <row r="120">
          <cell r="C120" t="str">
            <v>SC45050150</v>
          </cell>
          <cell r="D120">
            <v>116</v>
          </cell>
          <cell r="E120" t="str">
            <v>Toten informativo nas dimensões de (0,50x1,50)m.</v>
          </cell>
          <cell r="F120" t="str">
            <v>un</v>
          </cell>
          <cell r="G120">
            <v>2490</v>
          </cell>
          <cell r="H120">
            <v>29</v>
          </cell>
        </row>
        <row r="121">
          <cell r="C121" t="str">
            <v>SC45100200</v>
          </cell>
          <cell r="D121">
            <v>117</v>
          </cell>
          <cell r="E121" t="str">
            <v>Placa de inauguração em bronze.</v>
          </cell>
          <cell r="F121" t="str">
            <v>un</v>
          </cell>
          <cell r="G121">
            <v>1003.36</v>
          </cell>
          <cell r="H121">
            <v>1</v>
          </cell>
        </row>
        <row r="122">
          <cell r="C122" t="str">
            <v>FD05400100</v>
          </cell>
          <cell r="D122">
            <v>118</v>
          </cell>
          <cell r="E122" t="str">
            <v>Arrasamento de estaca concreto armado, ø40 a 50cm.</v>
          </cell>
          <cell r="F122" t="str">
            <v>un</v>
          </cell>
          <cell r="G122">
            <v>103.03</v>
          </cell>
          <cell r="H122">
            <v>23</v>
          </cell>
        </row>
        <row r="123">
          <cell r="C123" t="str">
            <v>FD05500050</v>
          </cell>
          <cell r="D123">
            <v>119</v>
          </cell>
          <cell r="E123" t="str">
            <v>Estaca raiz com diâmetro de 12", perfurada em solo.</v>
          </cell>
          <cell r="F123" t="str">
            <v>m</v>
          </cell>
          <cell r="G123">
            <v>248.49</v>
          </cell>
          <cell r="H123">
            <v>260</v>
          </cell>
        </row>
        <row r="124">
          <cell r="C124" t="str">
            <v>FD05650150</v>
          </cell>
          <cell r="D124">
            <v>120</v>
          </cell>
          <cell r="E124" t="str">
            <v>Estaca raiz com diâmetro de 10", perfurada em solo.</v>
          </cell>
          <cell r="F124" t="str">
            <v>m</v>
          </cell>
          <cell r="G124">
            <v>130</v>
          </cell>
          <cell r="H124">
            <v>86</v>
          </cell>
        </row>
        <row r="125">
          <cell r="C125" t="str">
            <v>FD10050100</v>
          </cell>
          <cell r="D125">
            <v>121</v>
          </cell>
          <cell r="E125" t="str">
            <v>Ensecadeira de estacas-prancha de aço, tipo Armco.</v>
          </cell>
          <cell r="F125" t="str">
            <v>m2</v>
          </cell>
          <cell r="G125">
            <v>127.53</v>
          </cell>
          <cell r="H125">
            <v>4200</v>
          </cell>
        </row>
        <row r="126">
          <cell r="C126" t="str">
            <v>FD10100050</v>
          </cell>
          <cell r="D126">
            <v>122</v>
          </cell>
          <cell r="E126" t="str">
            <v>Ensecadeira de estacas-prancha em Maçaranduba.</v>
          </cell>
          <cell r="F126" t="str">
            <v>m2</v>
          </cell>
          <cell r="G126">
            <v>70.5</v>
          </cell>
          <cell r="H126">
            <v>2395</v>
          </cell>
        </row>
        <row r="127">
          <cell r="C127" t="str">
            <v>ET15100100</v>
          </cell>
          <cell r="D127">
            <v>123</v>
          </cell>
          <cell r="E127" t="str">
            <v>Formas de madeira peças de concreto armado.</v>
          </cell>
          <cell r="F127" t="str">
            <v>m2</v>
          </cell>
          <cell r="G127">
            <v>25.9</v>
          </cell>
          <cell r="H127">
            <v>2986</v>
          </cell>
        </row>
        <row r="128">
          <cell r="C128" t="str">
            <v>ET15100200</v>
          </cell>
          <cell r="D128">
            <v>124</v>
          </cell>
          <cell r="E128" t="str">
            <v>Formas de madeira.</v>
          </cell>
          <cell r="F128" t="str">
            <v>m2</v>
          </cell>
          <cell r="G128">
            <v>34.86</v>
          </cell>
          <cell r="H128">
            <v>4352</v>
          </cell>
        </row>
        <row r="129">
          <cell r="C129" t="str">
            <v>ET15100250</v>
          </cell>
          <cell r="D129">
            <v>125</v>
          </cell>
          <cell r="E129" t="str">
            <v>Formas de madeira.</v>
          </cell>
          <cell r="F129" t="str">
            <v>m2</v>
          </cell>
          <cell r="G129">
            <v>29.62</v>
          </cell>
          <cell r="H129">
            <v>4406</v>
          </cell>
        </row>
        <row r="130">
          <cell r="C130" t="str">
            <v>ET20300050</v>
          </cell>
          <cell r="D130">
            <v>126</v>
          </cell>
          <cell r="E130" t="str">
            <v>Escoramento de formas.</v>
          </cell>
          <cell r="F130" t="str">
            <v>m2</v>
          </cell>
          <cell r="G130">
            <v>11.18</v>
          </cell>
          <cell r="H130">
            <v>3090</v>
          </cell>
        </row>
        <row r="131">
          <cell r="C131" t="str">
            <v>ET10050100</v>
          </cell>
          <cell r="D131">
            <v>127</v>
          </cell>
          <cell r="E131" t="str">
            <v>Aço CA-50 diâmetro de 6,3mm.</v>
          </cell>
          <cell r="F131" t="str">
            <v>kg</v>
          </cell>
          <cell r="G131">
            <v>2.64</v>
          </cell>
          <cell r="H131">
            <v>4750</v>
          </cell>
        </row>
        <row r="132">
          <cell r="C132" t="str">
            <v>ET10050103</v>
          </cell>
          <cell r="D132">
            <v>128</v>
          </cell>
          <cell r="E132" t="str">
            <v>Aço CA-50 diâmetro de 8mm.</v>
          </cell>
          <cell r="F132" t="str">
            <v>kg</v>
          </cell>
          <cell r="G132">
            <v>2.46</v>
          </cell>
          <cell r="H132">
            <v>1250</v>
          </cell>
        </row>
        <row r="133">
          <cell r="C133" t="str">
            <v>ET10050106</v>
          </cell>
          <cell r="D133">
            <v>129</v>
          </cell>
          <cell r="E133" t="str">
            <v>Aço CA-50 diâmetro de 10mm.</v>
          </cell>
          <cell r="F133" t="str">
            <v>kg</v>
          </cell>
          <cell r="G133">
            <v>2.2000000000000002</v>
          </cell>
          <cell r="H133">
            <v>7950</v>
          </cell>
        </row>
        <row r="134">
          <cell r="C134" t="str">
            <v>ET10050109</v>
          </cell>
          <cell r="D134">
            <v>130</v>
          </cell>
          <cell r="E134" t="str">
            <v>Aço CA-50 diâmetro de 12,5mm.</v>
          </cell>
          <cell r="F134" t="str">
            <v>kg</v>
          </cell>
          <cell r="G134">
            <v>2.1800000000000002</v>
          </cell>
          <cell r="H134">
            <v>5400</v>
          </cell>
        </row>
        <row r="135">
          <cell r="C135" t="str">
            <v>ET10050112</v>
          </cell>
          <cell r="D135">
            <v>131</v>
          </cell>
          <cell r="E135" t="str">
            <v>Aço CA-50 diâmetro de 16mm.</v>
          </cell>
          <cell r="F135" t="str">
            <v>kg</v>
          </cell>
          <cell r="G135">
            <v>2.1800000000000002</v>
          </cell>
          <cell r="H135">
            <v>2700</v>
          </cell>
        </row>
        <row r="136">
          <cell r="C136" t="str">
            <v>ET10050118</v>
          </cell>
          <cell r="D136">
            <v>132</v>
          </cell>
          <cell r="E136" t="str">
            <v>Aço CA-50 diâmetro de 25mm.</v>
          </cell>
          <cell r="F136" t="str">
            <v>kg</v>
          </cell>
          <cell r="G136">
            <v>2.19</v>
          </cell>
          <cell r="H136">
            <v>1400</v>
          </cell>
        </row>
        <row r="137">
          <cell r="C137" t="str">
            <v>ET10100056</v>
          </cell>
          <cell r="D137">
            <v>133</v>
          </cell>
          <cell r="E137" t="str">
            <v>Corte, dobragem, montagem aço CA-50 ø 6,3mm.</v>
          </cell>
          <cell r="F137" t="str">
            <v>kg</v>
          </cell>
          <cell r="G137">
            <v>1.28</v>
          </cell>
          <cell r="H137">
            <v>4750</v>
          </cell>
        </row>
        <row r="138">
          <cell r="C138" t="str">
            <v>ET10100062</v>
          </cell>
          <cell r="D138">
            <v>134</v>
          </cell>
          <cell r="E138" t="str">
            <v>Corte, dobragem, montagem aço CA-50 ø 12,5mm.</v>
          </cell>
          <cell r="F138" t="str">
            <v>kg</v>
          </cell>
          <cell r="G138">
            <v>0.96</v>
          </cell>
          <cell r="H138">
            <v>9450</v>
          </cell>
        </row>
        <row r="139">
          <cell r="C139" t="str">
            <v>ET10100065</v>
          </cell>
          <cell r="D139">
            <v>135</v>
          </cell>
          <cell r="E139" t="str">
            <v>Corte, dobragem, montagem aço CA-50 ø 6,3 a 12,5mm.</v>
          </cell>
          <cell r="F139" t="str">
            <v>kg</v>
          </cell>
          <cell r="G139">
            <v>1.1100000000000001</v>
          </cell>
          <cell r="H139">
            <v>13950</v>
          </cell>
        </row>
        <row r="140">
          <cell r="C140" t="str">
            <v>ET05250653</v>
          </cell>
          <cell r="D140">
            <v>136</v>
          </cell>
          <cell r="E140" t="str">
            <v>Lançamento de concreto.</v>
          </cell>
          <cell r="F140" t="str">
            <v>m3</v>
          </cell>
          <cell r="G140">
            <v>22.57</v>
          </cell>
          <cell r="H140">
            <v>187</v>
          </cell>
        </row>
        <row r="141">
          <cell r="C141" t="str">
            <v>ET45100071</v>
          </cell>
          <cell r="D141">
            <v>137</v>
          </cell>
          <cell r="E141" t="str">
            <v>Concreto bombeado usinado fck=30MPa.</v>
          </cell>
          <cell r="F141" t="str">
            <v>m3</v>
          </cell>
          <cell r="G141">
            <v>297.16000000000003</v>
          </cell>
          <cell r="H141">
            <v>195</v>
          </cell>
        </row>
        <row r="142">
          <cell r="C142" t="str">
            <v>ET60050059</v>
          </cell>
          <cell r="D142">
            <v>138</v>
          </cell>
          <cell r="E142" t="str">
            <v>Concreto usinado de 18MPa.</v>
          </cell>
          <cell r="F142" t="str">
            <v>m3</v>
          </cell>
          <cell r="G142">
            <v>185.77</v>
          </cell>
          <cell r="H142">
            <v>187</v>
          </cell>
        </row>
        <row r="143">
          <cell r="C143" t="str">
            <v>ET25050300</v>
          </cell>
          <cell r="D143">
            <v>139</v>
          </cell>
          <cell r="E143" t="str">
            <v>Fornecimento e montagem de estruturas metálicas.</v>
          </cell>
          <cell r="F143" t="str">
            <v>t</v>
          </cell>
          <cell r="G143">
            <v>7186.39</v>
          </cell>
          <cell r="H143">
            <v>36</v>
          </cell>
        </row>
        <row r="144">
          <cell r="C144" t="str">
            <v>ET25050450</v>
          </cell>
          <cell r="D144">
            <v>140</v>
          </cell>
          <cell r="E144" t="str">
            <v>Peças em chapa de aço 3/8", galvanizadas.</v>
          </cell>
          <cell r="F144" t="str">
            <v>Kg</v>
          </cell>
          <cell r="G144">
            <v>3.99</v>
          </cell>
          <cell r="H144">
            <v>2166</v>
          </cell>
        </row>
        <row r="145">
          <cell r="C145" t="str">
            <v>ET25050453</v>
          </cell>
          <cell r="D145">
            <v>141</v>
          </cell>
          <cell r="E145" t="str">
            <v>Peças em chapa de aço 3/8", galvanizadas.</v>
          </cell>
          <cell r="F145" t="str">
            <v>Kg</v>
          </cell>
          <cell r="G145">
            <v>4.26</v>
          </cell>
          <cell r="H145">
            <v>2078</v>
          </cell>
        </row>
        <row r="146">
          <cell r="C146" t="str">
            <v>ET25050456</v>
          </cell>
          <cell r="D146">
            <v>142</v>
          </cell>
          <cell r="E146" t="str">
            <v>Peças em chapa de aço 3/8", galvanizadas.</v>
          </cell>
          <cell r="F146" t="str">
            <v>Kg</v>
          </cell>
          <cell r="G146">
            <v>4.16</v>
          </cell>
          <cell r="H146">
            <v>1820</v>
          </cell>
        </row>
        <row r="147">
          <cell r="C147" t="str">
            <v>ET50050250</v>
          </cell>
          <cell r="D147">
            <v>143</v>
          </cell>
          <cell r="E147" t="str">
            <v>Muro de contenção em solo reforçado.</v>
          </cell>
          <cell r="F147" t="str">
            <v>m2</v>
          </cell>
          <cell r="G147">
            <v>145.63</v>
          </cell>
          <cell r="H147">
            <v>144</v>
          </cell>
        </row>
        <row r="148">
          <cell r="C148" t="str">
            <v>ET55100100</v>
          </cell>
          <cell r="D148">
            <v>144</v>
          </cell>
          <cell r="E148" t="str">
            <v>Canal pré-fabricado, em concreto armado seção U.</v>
          </cell>
          <cell r="F148" t="str">
            <v>m2</v>
          </cell>
          <cell r="G148">
            <v>384.26</v>
          </cell>
          <cell r="H148">
            <v>86</v>
          </cell>
        </row>
        <row r="149">
          <cell r="C149" t="str">
            <v>ET55100150</v>
          </cell>
          <cell r="D149">
            <v>145</v>
          </cell>
          <cell r="E149" t="str">
            <v>Cobertura de canal pré-fabricado em concreto armado.</v>
          </cell>
          <cell r="F149" t="str">
            <v>m2</v>
          </cell>
          <cell r="G149">
            <v>435.06</v>
          </cell>
          <cell r="H149">
            <v>58</v>
          </cell>
        </row>
        <row r="150">
          <cell r="C150" t="str">
            <v>ES05250359</v>
          </cell>
          <cell r="D150">
            <v>146</v>
          </cell>
          <cell r="E150" t="str">
            <v>Gradil em tubo de ferro galvanizado de 1 1/4".</v>
          </cell>
          <cell r="F150" t="str">
            <v>m</v>
          </cell>
          <cell r="G150">
            <v>338.32</v>
          </cell>
          <cell r="H150">
            <v>144</v>
          </cell>
        </row>
        <row r="151">
          <cell r="C151" t="str">
            <v>ES10250150</v>
          </cell>
          <cell r="D151">
            <v>147</v>
          </cell>
          <cell r="E151" t="str">
            <v xml:space="preserve">Peça em Angelim ou similar, de 2"x1".Fornecimento. </v>
          </cell>
          <cell r="F151" t="str">
            <v>m</v>
          </cell>
          <cell r="G151">
            <v>2.14</v>
          </cell>
          <cell r="H151">
            <v>150</v>
          </cell>
        </row>
        <row r="152">
          <cell r="C152" t="str">
            <v>ES10250200</v>
          </cell>
          <cell r="D152">
            <v>148</v>
          </cell>
          <cell r="E152" t="str">
            <v xml:space="preserve">Peça em Ipê ou similar, de 2"x8".  Fornecimento.    </v>
          </cell>
          <cell r="F152" t="str">
            <v>m</v>
          </cell>
          <cell r="G152">
            <v>30.26</v>
          </cell>
          <cell r="H152">
            <v>200</v>
          </cell>
        </row>
        <row r="153">
          <cell r="C153" t="str">
            <v>ES10250262</v>
          </cell>
          <cell r="D153">
            <v>149</v>
          </cell>
          <cell r="E153" t="str">
            <v>Peça em Maçaranduba ou similar, serrada, de 3"x6".</v>
          </cell>
          <cell r="F153" t="str">
            <v>m</v>
          </cell>
          <cell r="G153">
            <v>8.66</v>
          </cell>
          <cell r="H153">
            <v>100</v>
          </cell>
        </row>
        <row r="154">
          <cell r="C154" t="str">
            <v>ES99990050</v>
          </cell>
          <cell r="D154">
            <v>150</v>
          </cell>
          <cell r="E154" t="str">
            <v>Arruela de 5/16", inclusive transporte até a obra.</v>
          </cell>
          <cell r="F154" t="str">
            <v>un</v>
          </cell>
          <cell r="G154">
            <v>0.02</v>
          </cell>
          <cell r="H154">
            <v>863</v>
          </cell>
        </row>
        <row r="155">
          <cell r="C155" t="str">
            <v>ES99990700</v>
          </cell>
          <cell r="D155">
            <v>151</v>
          </cell>
          <cell r="E155" t="str">
            <v>Parafuso de (8x250)mm.</v>
          </cell>
          <cell r="F155" t="str">
            <v>un</v>
          </cell>
          <cell r="G155">
            <v>0.78</v>
          </cell>
          <cell r="H155">
            <v>863</v>
          </cell>
        </row>
        <row r="156">
          <cell r="C156" t="str">
            <v>ES99990800</v>
          </cell>
          <cell r="D156">
            <v>152</v>
          </cell>
          <cell r="E156" t="str">
            <v>Porca de 5/16", inclusive transporte até a obra.</v>
          </cell>
          <cell r="F156" t="str">
            <v>un</v>
          </cell>
          <cell r="G156">
            <v>0.04</v>
          </cell>
          <cell r="H156">
            <v>863</v>
          </cell>
        </row>
        <row r="157">
          <cell r="C157" t="str">
            <v>ES99990900</v>
          </cell>
          <cell r="D157">
            <v>153</v>
          </cell>
          <cell r="E157" t="str">
            <v>Prego com cabeça chata 23x54, em caixa de 100Kg.</v>
          </cell>
          <cell r="F157" t="str">
            <v>Kg</v>
          </cell>
          <cell r="G157">
            <v>3.01</v>
          </cell>
          <cell r="H157">
            <v>332</v>
          </cell>
        </row>
        <row r="158">
          <cell r="C158" t="str">
            <v>IT25100112</v>
          </cell>
          <cell r="D158">
            <v>154</v>
          </cell>
          <cell r="E158" t="str">
            <v>Kanalex diâmetro de 50mm (2" ).</v>
          </cell>
          <cell r="F158" t="str">
            <v>m</v>
          </cell>
          <cell r="G158">
            <v>4.55</v>
          </cell>
          <cell r="H158">
            <v>356</v>
          </cell>
        </row>
        <row r="159">
          <cell r="C159" t="str">
            <v>IT25100115</v>
          </cell>
          <cell r="D159">
            <v>155</v>
          </cell>
          <cell r="E159" t="str">
            <v>Kanalex diâmetro de 75mm (3" ).</v>
          </cell>
          <cell r="F159" t="str">
            <v>m</v>
          </cell>
          <cell r="G159">
            <v>5.98</v>
          </cell>
          <cell r="H159">
            <v>1766</v>
          </cell>
        </row>
        <row r="160">
          <cell r="C160" t="str">
            <v>IT25100118</v>
          </cell>
          <cell r="D160">
            <v>156</v>
          </cell>
          <cell r="E160" t="str">
            <v>Kanalex diâmetro de 100mm (4" ).</v>
          </cell>
          <cell r="F160" t="str">
            <v>m</v>
          </cell>
          <cell r="G160">
            <v>7.02</v>
          </cell>
          <cell r="H160">
            <v>2554</v>
          </cell>
        </row>
        <row r="161">
          <cell r="C161" t="str">
            <v>IT25100159</v>
          </cell>
          <cell r="D161">
            <v>157</v>
          </cell>
          <cell r="E161" t="str">
            <v>Linha dupla de Kanalex diâmetro de 75mm (3" ).</v>
          </cell>
          <cell r="F161" t="str">
            <v>m</v>
          </cell>
          <cell r="G161">
            <v>10.52</v>
          </cell>
          <cell r="H161">
            <v>3705</v>
          </cell>
        </row>
        <row r="162">
          <cell r="C162" t="str">
            <v>IT25100162</v>
          </cell>
          <cell r="D162">
            <v>158</v>
          </cell>
          <cell r="E162" t="str">
            <v>Linha dupla de Kanalex diâmetro de 100mm (4" ).</v>
          </cell>
          <cell r="F162" t="str">
            <v>m</v>
          </cell>
          <cell r="G162">
            <v>21.87</v>
          </cell>
          <cell r="H162">
            <v>6000</v>
          </cell>
        </row>
        <row r="163">
          <cell r="C163" t="str">
            <v xml:space="preserve"> IT25100165</v>
          </cell>
          <cell r="D163">
            <v>159</v>
          </cell>
          <cell r="E163" t="str">
            <v>Linha dupla de Kanalex diâmetro de 125mm (5" ).</v>
          </cell>
          <cell r="F163" t="str">
            <v>m</v>
          </cell>
          <cell r="G163">
            <v>29.6</v>
          </cell>
          <cell r="H163">
            <v>4000</v>
          </cell>
        </row>
        <row r="164">
          <cell r="C164" t="str">
            <v xml:space="preserve"> IT25340321</v>
          </cell>
          <cell r="D164">
            <v>160</v>
          </cell>
          <cell r="E164" t="str">
            <v>Cabo de cobre rígido, seção de 35mm2 XLPE.</v>
          </cell>
          <cell r="F164" t="str">
            <v>m</v>
          </cell>
          <cell r="G164">
            <v>11.38</v>
          </cell>
          <cell r="H164">
            <v>2842</v>
          </cell>
        </row>
        <row r="165">
          <cell r="C165" t="str">
            <v>IT25700100</v>
          </cell>
          <cell r="D165">
            <v>161</v>
          </cell>
          <cell r="E165" t="str">
            <v>Haste para aterramento, de cobre, de 5/8", com 3m.</v>
          </cell>
          <cell r="F165" t="str">
            <v xml:space="preserve"> un</v>
          </cell>
          <cell r="G165">
            <v>60.94</v>
          </cell>
          <cell r="H165">
            <v>29</v>
          </cell>
        </row>
        <row r="166">
          <cell r="C166" t="str">
            <v>IT25990100</v>
          </cell>
          <cell r="D166">
            <v>162</v>
          </cell>
          <cell r="E166" t="str">
            <v>Base de ferro retangular, para caixa subterrânea.</v>
          </cell>
          <cell r="F166" t="str">
            <v xml:space="preserve"> un</v>
          </cell>
          <cell r="G166">
            <v>117.72</v>
          </cell>
          <cell r="H166">
            <v>55</v>
          </cell>
        </row>
        <row r="167">
          <cell r="C167" t="str">
            <v>IT25990103</v>
          </cell>
          <cell r="D167">
            <v>163</v>
          </cell>
          <cell r="E167" t="str">
            <v>Tampa de ferro retangular, medindo (1,07x0,52)m.</v>
          </cell>
          <cell r="F167" t="str">
            <v xml:space="preserve"> un</v>
          </cell>
          <cell r="G167">
            <v>231.13</v>
          </cell>
          <cell r="H167">
            <v>55</v>
          </cell>
        </row>
        <row r="168">
          <cell r="C168" t="str">
            <v>RV15200409</v>
          </cell>
          <cell r="D168">
            <v>164</v>
          </cell>
          <cell r="E168" t="str">
            <v>Revestimento com granito Cinza flameado.</v>
          </cell>
          <cell r="F168" t="str">
            <v>m2</v>
          </cell>
          <cell r="G168">
            <v>82.41</v>
          </cell>
          <cell r="H168">
            <v>152</v>
          </cell>
        </row>
        <row r="169">
          <cell r="C169" t="str">
            <v>RV15250103</v>
          </cell>
          <cell r="D169">
            <v>165</v>
          </cell>
          <cell r="E169" t="str">
            <v>Piso de concreto simples,8cm de espessura.</v>
          </cell>
          <cell r="F169" t="str">
            <v>m2</v>
          </cell>
          <cell r="G169">
            <v>24.65</v>
          </cell>
          <cell r="H169">
            <v>1095</v>
          </cell>
        </row>
        <row r="170">
          <cell r="C170" t="str">
            <v>CI05750050</v>
          </cell>
          <cell r="D170">
            <v>166</v>
          </cell>
          <cell r="E170" t="str">
            <v>Cabine para quiosque em Fiber-Glass.</v>
          </cell>
          <cell r="F170" t="str">
            <v xml:space="preserve"> un   </v>
          </cell>
          <cell r="G170">
            <v>12250.73</v>
          </cell>
          <cell r="H170">
            <v>6</v>
          </cell>
        </row>
        <row r="171">
          <cell r="C171" t="str">
            <v>PT05300250</v>
          </cell>
          <cell r="D171">
            <v>167</v>
          </cell>
          <cell r="E171" t="str">
            <v>Pintura sobre concreto com uma demão de Primer.</v>
          </cell>
          <cell r="F171" t="str">
            <v>m2</v>
          </cell>
          <cell r="G171">
            <v>9.09</v>
          </cell>
          <cell r="H171">
            <v>542</v>
          </cell>
        </row>
        <row r="172">
          <cell r="C172" t="str">
            <v>PT05400106</v>
          </cell>
          <cell r="D172">
            <v>168</v>
          </cell>
          <cell r="E172" t="str">
            <v>Pintura interna ou externa sobre ferro, com esmalte.</v>
          </cell>
          <cell r="F172" t="str">
            <v>m2</v>
          </cell>
          <cell r="G172">
            <v>7.86</v>
          </cell>
          <cell r="H172">
            <v>1262</v>
          </cell>
        </row>
        <row r="173">
          <cell r="C173" t="str">
            <v>DR05200050</v>
          </cell>
          <cell r="D173">
            <v>169</v>
          </cell>
          <cell r="E173" t="str">
            <v>Tubo de concreto armado com diametro de 0,40m.</v>
          </cell>
          <cell r="F173" t="str">
            <v>m</v>
          </cell>
          <cell r="G173">
            <v>43.02</v>
          </cell>
          <cell r="H173">
            <v>768</v>
          </cell>
        </row>
        <row r="174">
          <cell r="C174" t="str">
            <v>DR05200100</v>
          </cell>
          <cell r="D174">
            <v>170</v>
          </cell>
          <cell r="E174" t="str">
            <v>Tubo de concreto armado com diâmetro de 0,50m.</v>
          </cell>
          <cell r="F174" t="str">
            <v>m</v>
          </cell>
          <cell r="G174">
            <v>62.61</v>
          </cell>
          <cell r="H174">
            <v>290</v>
          </cell>
        </row>
        <row r="175">
          <cell r="C175" t="str">
            <v>DR05200150</v>
          </cell>
          <cell r="D175">
            <v>171</v>
          </cell>
          <cell r="E175" t="str">
            <v>Tubo de concreto armado com diâmetro de 0,60m.</v>
          </cell>
          <cell r="F175" t="str">
            <v>m</v>
          </cell>
          <cell r="G175">
            <v>71.53</v>
          </cell>
          <cell r="H175">
            <v>54</v>
          </cell>
        </row>
        <row r="176">
          <cell r="C176" t="str">
            <v>DR05200200</v>
          </cell>
          <cell r="D176">
            <v>172</v>
          </cell>
          <cell r="E176" t="str">
            <v>Tubo de concreto armado com diâmetro de 0,70m.</v>
          </cell>
          <cell r="F176" t="str">
            <v>m</v>
          </cell>
          <cell r="G176">
            <v>106.59</v>
          </cell>
          <cell r="H176">
            <v>264</v>
          </cell>
        </row>
        <row r="177">
          <cell r="C177" t="str">
            <v>DR05200250</v>
          </cell>
          <cell r="D177">
            <v>173</v>
          </cell>
          <cell r="E177" t="str">
            <v>Tubo de concreto armado com diâmetro de 0,80m.</v>
          </cell>
          <cell r="F177" t="str">
            <v>m</v>
          </cell>
          <cell r="G177">
            <v>113.63</v>
          </cell>
          <cell r="H177">
            <v>38</v>
          </cell>
        </row>
        <row r="178">
          <cell r="C178" t="str">
            <v>DR05200350</v>
          </cell>
          <cell r="D178">
            <v>174</v>
          </cell>
          <cell r="E178" t="str">
            <v>Tubo de concreto armado com diametro de 1m.</v>
          </cell>
          <cell r="F178" t="str">
            <v>m</v>
          </cell>
          <cell r="G178">
            <v>189.28</v>
          </cell>
          <cell r="H178">
            <v>320</v>
          </cell>
        </row>
        <row r="179">
          <cell r="C179" t="str">
            <v>DR05200500</v>
          </cell>
          <cell r="D179">
            <v>175</v>
          </cell>
          <cell r="E179" t="str">
            <v>Tubo de concreto armado com diâmetro de 1,50m.</v>
          </cell>
          <cell r="F179" t="str">
            <v>m</v>
          </cell>
          <cell r="G179">
            <v>400.58</v>
          </cell>
          <cell r="H179">
            <v>214</v>
          </cell>
        </row>
        <row r="180">
          <cell r="C180" t="str">
            <v>DR05400100</v>
          </cell>
          <cell r="D180">
            <v>176</v>
          </cell>
          <cell r="E180" t="str">
            <v>Tubo de PVC rígido Vinilfort, diâmetro de 150mm.</v>
          </cell>
          <cell r="F180" t="str">
            <v>m</v>
          </cell>
          <cell r="G180">
            <v>19.47</v>
          </cell>
          <cell r="H180">
            <v>1643</v>
          </cell>
        </row>
        <row r="181">
          <cell r="C181" t="str">
            <v>DR05400150</v>
          </cell>
          <cell r="D181">
            <v>177</v>
          </cell>
          <cell r="E181" t="str">
            <v>Tubo de PVC rígido Vinilfort, diâmetro de 200mm.</v>
          </cell>
          <cell r="F181" t="str">
            <v>m</v>
          </cell>
          <cell r="G181">
            <v>27.22</v>
          </cell>
          <cell r="H181">
            <v>263</v>
          </cell>
        </row>
        <row r="182">
          <cell r="C182" t="str">
            <v>DR10050065</v>
          </cell>
          <cell r="D182">
            <v>178</v>
          </cell>
          <cell r="E182" t="str">
            <v>Tubo de ferro fundido K-9, diâmetro de 300mm.</v>
          </cell>
          <cell r="F182" t="str">
            <v>m</v>
          </cell>
          <cell r="G182">
            <v>370.29</v>
          </cell>
          <cell r="H182">
            <v>200</v>
          </cell>
        </row>
        <row r="183">
          <cell r="C183" t="str">
            <v>DR20100050</v>
          </cell>
          <cell r="D183">
            <v>179</v>
          </cell>
          <cell r="E183" t="str">
            <v>Poço de visita de (1,20x1,20x1,40)m ø 0,40 a 0,70m.</v>
          </cell>
          <cell r="F183" t="str">
            <v xml:space="preserve"> un</v>
          </cell>
          <cell r="G183">
            <v>704.13</v>
          </cell>
          <cell r="H183">
            <v>22</v>
          </cell>
        </row>
        <row r="184">
          <cell r="C184" t="str">
            <v>DR20100053</v>
          </cell>
          <cell r="D184">
            <v>180</v>
          </cell>
          <cell r="E184" t="str">
            <v>Poço de visita de (1,30 x1,30 x1,40)m ø de 0,80 m.</v>
          </cell>
          <cell r="F184" t="str">
            <v xml:space="preserve"> un</v>
          </cell>
          <cell r="G184">
            <v>750.69</v>
          </cell>
          <cell r="H184">
            <v>2</v>
          </cell>
        </row>
        <row r="185">
          <cell r="C185" t="str">
            <v>DR20100059</v>
          </cell>
          <cell r="D185">
            <v>181</v>
          </cell>
          <cell r="E185" t="str">
            <v>Poço de visita de (1.50x1.50x1.60)m ø1,00 m.</v>
          </cell>
          <cell r="F185" t="str">
            <v xml:space="preserve"> un</v>
          </cell>
          <cell r="G185">
            <v>948.69</v>
          </cell>
          <cell r="H185">
            <v>11</v>
          </cell>
        </row>
        <row r="186">
          <cell r="C186" t="str">
            <v>DR20100068</v>
          </cell>
          <cell r="D186">
            <v>182</v>
          </cell>
          <cell r="E186" t="str">
            <v>Poço de vista de ( 2x 2x2,10)m ø1,50m.</v>
          </cell>
          <cell r="F186" t="str">
            <v xml:space="preserve"> un</v>
          </cell>
          <cell r="G186">
            <v>1525.88</v>
          </cell>
          <cell r="H186">
            <v>7</v>
          </cell>
        </row>
        <row r="187">
          <cell r="C187" t="str">
            <v>DR20150053</v>
          </cell>
          <cell r="D187">
            <v>183</v>
          </cell>
          <cell r="E187" t="str">
            <v>Poço de visita para esgoto sanitário de 1m .</v>
          </cell>
          <cell r="F187" t="str">
            <v xml:space="preserve"> un</v>
          </cell>
          <cell r="G187">
            <v>129.63</v>
          </cell>
          <cell r="H187">
            <v>2</v>
          </cell>
        </row>
        <row r="188">
          <cell r="C188" t="str">
            <v>DR20150056</v>
          </cell>
          <cell r="D188">
            <v>184</v>
          </cell>
          <cell r="E188" t="str">
            <v xml:space="preserve">Poço de visita para esgoto sanitário de 1,05m.                      </v>
          </cell>
          <cell r="F188" t="str">
            <v xml:space="preserve"> un</v>
          </cell>
          <cell r="G188">
            <v>303.89</v>
          </cell>
          <cell r="H188">
            <v>1</v>
          </cell>
        </row>
        <row r="189">
          <cell r="C189" t="str">
            <v>DR20150059</v>
          </cell>
          <cell r="D189">
            <v>185</v>
          </cell>
          <cell r="E189" t="str">
            <v xml:space="preserve">Poço de visita para esgoto sanitário de 1,20m.  </v>
          </cell>
          <cell r="F189" t="str">
            <v xml:space="preserve"> un</v>
          </cell>
          <cell r="G189">
            <v>337.88</v>
          </cell>
          <cell r="H189">
            <v>15</v>
          </cell>
        </row>
        <row r="190">
          <cell r="C190" t="str">
            <v>DR20150062</v>
          </cell>
          <cell r="D190">
            <v>186</v>
          </cell>
          <cell r="E190" t="str">
            <v xml:space="preserve">Poço de visita de esgoto sanitário de 1,40m.      </v>
          </cell>
          <cell r="F190" t="str">
            <v xml:space="preserve"> un</v>
          </cell>
          <cell r="G190">
            <v>387.67</v>
          </cell>
          <cell r="H190">
            <v>5</v>
          </cell>
        </row>
        <row r="191">
          <cell r="C191" t="str">
            <v>DR20150065</v>
          </cell>
          <cell r="D191">
            <v>187</v>
          </cell>
          <cell r="E191" t="str">
            <v xml:space="preserve">Poço de visita de esgoto sanitário de 1,50m.  </v>
          </cell>
          <cell r="F191" t="str">
            <v xml:space="preserve"> un</v>
          </cell>
          <cell r="G191">
            <v>412.76</v>
          </cell>
          <cell r="H191">
            <v>7</v>
          </cell>
        </row>
        <row r="192">
          <cell r="C192" t="str">
            <v>DR20150068</v>
          </cell>
          <cell r="D192">
            <v>188</v>
          </cell>
          <cell r="E192" t="str">
            <v xml:space="preserve">Poço de visita de esgoto sanitário de 1,60m.          </v>
          </cell>
          <cell r="F192" t="str">
            <v xml:space="preserve"> un</v>
          </cell>
          <cell r="G192">
            <v>416.03</v>
          </cell>
          <cell r="H192">
            <v>4</v>
          </cell>
        </row>
        <row r="193">
          <cell r="C193" t="str">
            <v>DR20150071</v>
          </cell>
          <cell r="D193">
            <v>189</v>
          </cell>
          <cell r="E193" t="str">
            <v xml:space="preserve">Poço de visita de esgoto sanitário de 1,70m.   </v>
          </cell>
          <cell r="F193" t="str">
            <v xml:space="preserve"> un</v>
          </cell>
          <cell r="G193">
            <v>450.56</v>
          </cell>
          <cell r="H193">
            <v>2</v>
          </cell>
        </row>
        <row r="194">
          <cell r="C194" t="str">
            <v>DR20150074</v>
          </cell>
          <cell r="D194">
            <v>190</v>
          </cell>
          <cell r="E194" t="str">
            <v xml:space="preserve">Poço de visita de esgoto sanitário de 2m.       </v>
          </cell>
          <cell r="F194" t="str">
            <v xml:space="preserve"> un</v>
          </cell>
          <cell r="G194">
            <v>479.14</v>
          </cell>
          <cell r="H194">
            <v>12</v>
          </cell>
        </row>
        <row r="195">
          <cell r="C195" t="str">
            <v>DR20150077</v>
          </cell>
          <cell r="D195">
            <v>191</v>
          </cell>
          <cell r="E195" t="str">
            <v xml:space="preserve">Poço de visita de esgoto sanitário de 2,30m.        </v>
          </cell>
          <cell r="F195" t="str">
            <v xml:space="preserve"> un</v>
          </cell>
          <cell r="G195">
            <v>518.35</v>
          </cell>
          <cell r="H195">
            <v>2</v>
          </cell>
        </row>
        <row r="196">
          <cell r="C196" t="str">
            <v>DR30150103</v>
          </cell>
          <cell r="D196">
            <v>192</v>
          </cell>
          <cell r="E196" t="str">
            <v>Caixa de ralo de blocos de concreto prensado.</v>
          </cell>
          <cell r="F196" t="str">
            <v xml:space="preserve"> un</v>
          </cell>
          <cell r="G196">
            <v>541.29999999999995</v>
          </cell>
          <cell r="H196">
            <v>135</v>
          </cell>
        </row>
        <row r="197">
          <cell r="C197" t="str">
            <v>DR05300100</v>
          </cell>
          <cell r="D197">
            <v>193</v>
          </cell>
          <cell r="E197" t="str">
            <v>Manilha cerâmica vidrada, com diâmetro 0,15m.</v>
          </cell>
          <cell r="F197" t="str">
            <v>m</v>
          </cell>
          <cell r="G197">
            <v>16.14</v>
          </cell>
          <cell r="H197">
            <v>1240</v>
          </cell>
        </row>
        <row r="198">
          <cell r="C198" t="str">
            <v>DR35050250</v>
          </cell>
          <cell r="D198">
            <v>194</v>
          </cell>
          <cell r="E198" t="str">
            <v>Tampão de ferro fundido completo pesado, de 0,60m.</v>
          </cell>
          <cell r="F198" t="str">
            <v xml:space="preserve"> un</v>
          </cell>
          <cell r="G198">
            <v>209.66</v>
          </cell>
          <cell r="H198">
            <v>140</v>
          </cell>
        </row>
        <row r="199">
          <cell r="C199" t="str">
            <v>DR35050300</v>
          </cell>
          <cell r="D199">
            <v>195</v>
          </cell>
          <cell r="E199" t="str">
            <v>Tampão de ferro fundido completo, de 3 seções.</v>
          </cell>
          <cell r="F199" t="str">
            <v xml:space="preserve"> un</v>
          </cell>
          <cell r="G199">
            <v>1659.65</v>
          </cell>
          <cell r="H199">
            <v>9</v>
          </cell>
        </row>
        <row r="200">
          <cell r="C200" t="str">
            <v>DR55050450</v>
          </cell>
          <cell r="D200">
            <v>196</v>
          </cell>
          <cell r="E200" t="str">
            <v>Embasamento de tubulação, feito com pó-de-pedra.</v>
          </cell>
          <cell r="F200" t="str">
            <v>m3</v>
          </cell>
          <cell r="G200">
            <v>47.35</v>
          </cell>
          <cell r="H200">
            <v>200</v>
          </cell>
        </row>
        <row r="201">
          <cell r="C201" t="str">
            <v>DR75050077</v>
          </cell>
          <cell r="D201">
            <v>197</v>
          </cell>
          <cell r="E201" t="str">
            <v>Levantamento limpeza reassentamento tubos ø1,50m.</v>
          </cell>
          <cell r="F201" t="str">
            <v>m</v>
          </cell>
          <cell r="G201">
            <v>137.80000000000001</v>
          </cell>
          <cell r="H201">
            <v>576</v>
          </cell>
        </row>
        <row r="202">
          <cell r="C202" t="str">
            <v>BP05050050</v>
          </cell>
          <cell r="D202">
            <v>198</v>
          </cell>
          <cell r="E202" t="str">
            <v>Base de brita corrida.</v>
          </cell>
          <cell r="F202" t="str">
            <v>m3</v>
          </cell>
          <cell r="G202">
            <v>35.47</v>
          </cell>
          <cell r="H202">
            <v>7200</v>
          </cell>
        </row>
        <row r="203">
          <cell r="C203" t="str">
            <v>BP05050400A</v>
          </cell>
          <cell r="D203">
            <v>199</v>
          </cell>
          <cell r="E203" t="str">
            <v>Imprimação de base de pavimentação.</v>
          </cell>
          <cell r="F203" t="str">
            <v>m2</v>
          </cell>
          <cell r="G203">
            <v>2.04</v>
          </cell>
          <cell r="H203">
            <v>23998</v>
          </cell>
        </row>
        <row r="204">
          <cell r="C204" t="str">
            <v>BP05050100</v>
          </cell>
          <cell r="D204">
            <v>200</v>
          </cell>
          <cell r="E204" t="str">
            <v>Camada de bloqueio (colchão) de areia.</v>
          </cell>
          <cell r="F204" t="str">
            <v>m3</v>
          </cell>
          <cell r="G204">
            <v>29.11</v>
          </cell>
          <cell r="H204">
            <v>7200</v>
          </cell>
        </row>
        <row r="205">
          <cell r="C205" t="str">
            <v>BP05050103</v>
          </cell>
          <cell r="D205">
            <v>201</v>
          </cell>
          <cell r="E205" t="str">
            <v>Camada de bloqueio (colchão) de pó-de-pedra.</v>
          </cell>
          <cell r="F205" t="str">
            <v>m3</v>
          </cell>
          <cell r="G205">
            <v>31.41</v>
          </cell>
          <cell r="H205">
            <v>6000</v>
          </cell>
        </row>
        <row r="206">
          <cell r="C206" t="str">
            <v>BP10050659</v>
          </cell>
          <cell r="D206">
            <v>202</v>
          </cell>
          <cell r="E206" t="str">
            <v>Revestimento de CBUQ, com  10cm de espessura.</v>
          </cell>
          <cell r="F206" t="str">
            <v>m2</v>
          </cell>
          <cell r="G206">
            <v>24.98</v>
          </cell>
          <cell r="H206">
            <v>23998</v>
          </cell>
        </row>
        <row r="207">
          <cell r="C207" t="str">
            <v>BP10200368</v>
          </cell>
          <cell r="D207">
            <v>203</v>
          </cell>
          <cell r="E207" t="str">
            <v>Revestimento intertravado com peças de concreto.</v>
          </cell>
          <cell r="F207" t="str">
            <v>m2</v>
          </cell>
          <cell r="G207">
            <v>54.88</v>
          </cell>
          <cell r="H207">
            <v>18820</v>
          </cell>
        </row>
        <row r="208">
          <cell r="C208" t="str">
            <v>BP10250050</v>
          </cell>
          <cell r="D208">
            <v>204</v>
          </cell>
          <cell r="E208" t="str">
            <v>Paralelepípedos.Fornecimento.</v>
          </cell>
          <cell r="F208" t="str">
            <v xml:space="preserve"> un</v>
          </cell>
          <cell r="G208">
            <v>0.45</v>
          </cell>
          <cell r="H208">
            <v>2877</v>
          </cell>
        </row>
        <row r="209">
          <cell r="C209" t="str">
            <v>BP05050450</v>
          </cell>
          <cell r="D209">
            <v>205</v>
          </cell>
          <cell r="E209" t="str">
            <v>Regularização de subleito.</v>
          </cell>
          <cell r="F209" t="str">
            <v>m2</v>
          </cell>
          <cell r="G209">
            <v>0.41</v>
          </cell>
          <cell r="H209">
            <v>23998</v>
          </cell>
        </row>
        <row r="210">
          <cell r="C210" t="str">
            <v>BP20100053</v>
          </cell>
          <cell r="D210">
            <v>206</v>
          </cell>
          <cell r="E210" t="str">
            <v>Cordões de concreto simples, secção de (10x25)cm.</v>
          </cell>
          <cell r="F210" t="str">
            <v>m</v>
          </cell>
          <cell r="G210">
            <v>15.98</v>
          </cell>
          <cell r="H210">
            <v>864</v>
          </cell>
        </row>
        <row r="211">
          <cell r="C211" t="str">
            <v>BP05050250</v>
          </cell>
          <cell r="D211">
            <v>207</v>
          </cell>
          <cell r="E211" t="str">
            <v>Construção de aterro.</v>
          </cell>
          <cell r="F211" t="str">
            <v>m3</v>
          </cell>
          <cell r="G211">
            <v>1.1299999999999999</v>
          </cell>
          <cell r="H211">
            <v>5000</v>
          </cell>
        </row>
        <row r="212">
          <cell r="C212" t="str">
            <v>BP10050400A</v>
          </cell>
          <cell r="D212">
            <v>208</v>
          </cell>
          <cell r="E212" t="str">
            <v>Pintura de ligação.</v>
          </cell>
          <cell r="F212" t="str">
            <v>m2</v>
          </cell>
          <cell r="G212">
            <v>1.23</v>
          </cell>
          <cell r="H212">
            <v>23998</v>
          </cell>
        </row>
        <row r="213">
          <cell r="C213" t="str">
            <v>BP10050500</v>
          </cell>
          <cell r="D213">
            <v>209</v>
          </cell>
          <cell r="E213" t="str">
            <v>Recomposição de revestimento em concreto asfáltico.</v>
          </cell>
          <cell r="F213" t="str">
            <v>m2</v>
          </cell>
          <cell r="G213">
            <v>2.13</v>
          </cell>
          <cell r="H213">
            <v>2000</v>
          </cell>
        </row>
        <row r="214">
          <cell r="C214" t="str">
            <v>BP10150050</v>
          </cell>
          <cell r="D214">
            <v>210</v>
          </cell>
          <cell r="E214" t="str">
            <v>Junta de retração, serrada com disco de diamantes.</v>
          </cell>
          <cell r="F214" t="str">
            <v>m</v>
          </cell>
          <cell r="G214">
            <v>7.5</v>
          </cell>
          <cell r="H214">
            <v>415</v>
          </cell>
        </row>
        <row r="215">
          <cell r="C215" t="str">
            <v>BP10250050</v>
          </cell>
          <cell r="D215">
            <v>211</v>
          </cell>
          <cell r="E215" t="str">
            <v xml:space="preserve">Paralelepípedos.Fornecimento. </v>
          </cell>
          <cell r="F215" t="str">
            <v xml:space="preserve"> un</v>
          </cell>
          <cell r="G215">
            <v>0.45</v>
          </cell>
          <cell r="H215">
            <v>2877</v>
          </cell>
        </row>
        <row r="216">
          <cell r="C216" t="str">
            <v>BP15050050</v>
          </cell>
          <cell r="D216">
            <v>212</v>
          </cell>
          <cell r="E216" t="str">
            <v>Fresagem espessura de até 5cm.</v>
          </cell>
          <cell r="F216" t="str">
            <v>m2</v>
          </cell>
          <cell r="G216">
            <v>1.34</v>
          </cell>
          <cell r="H216">
            <v>16799</v>
          </cell>
        </row>
        <row r="217">
          <cell r="C217" t="str">
            <v>BP20150056</v>
          </cell>
          <cell r="D217">
            <v>213</v>
          </cell>
          <cell r="E217" t="str">
            <v>Sarjeta e meio-fio conjugados, de concreto simples.</v>
          </cell>
          <cell r="F217" t="str">
            <v>m</v>
          </cell>
          <cell r="G217">
            <v>44.43</v>
          </cell>
          <cell r="H217">
            <v>4315</v>
          </cell>
        </row>
        <row r="218">
          <cell r="C218" t="str">
            <v>PJ05100150</v>
          </cell>
          <cell r="D218">
            <v>214</v>
          </cell>
          <cell r="E218" t="str">
            <v>Plantio de grama em placas.</v>
          </cell>
          <cell r="F218" t="str">
            <v>m2</v>
          </cell>
          <cell r="G218">
            <v>6.48</v>
          </cell>
          <cell r="H218">
            <v>2213</v>
          </cell>
        </row>
        <row r="219">
          <cell r="C219" t="str">
            <v>PJ10050200</v>
          </cell>
          <cell r="D219">
            <v>215</v>
          </cell>
          <cell r="E219" t="str">
            <v>Plantio de árvore de 2m de altura.</v>
          </cell>
          <cell r="F219" t="str">
            <v xml:space="preserve"> un</v>
          </cell>
          <cell r="G219">
            <v>14.95</v>
          </cell>
          <cell r="H219">
            <v>283</v>
          </cell>
        </row>
        <row r="220">
          <cell r="C220" t="str">
            <v>PJ10150050</v>
          </cell>
          <cell r="D220">
            <v>216</v>
          </cell>
          <cell r="E220" t="str">
            <v>Árvores tipo 1 - Pseudobombax Ellipticum.</v>
          </cell>
          <cell r="F220" t="str">
            <v xml:space="preserve"> un</v>
          </cell>
          <cell r="G220">
            <v>12.9</v>
          </cell>
          <cell r="H220">
            <v>283</v>
          </cell>
        </row>
        <row r="221">
          <cell r="C221" t="str">
            <v>PJ10250056</v>
          </cell>
          <cell r="D221">
            <v>217</v>
          </cell>
          <cell r="E221" t="str">
            <v>Palmeira tipo 3 - Roystonea Oleracea.</v>
          </cell>
          <cell r="F221" t="str">
            <v xml:space="preserve"> un</v>
          </cell>
          <cell r="G221">
            <v>250</v>
          </cell>
          <cell r="H221">
            <v>20</v>
          </cell>
        </row>
        <row r="222">
          <cell r="C222" t="str">
            <v>PJ20100050</v>
          </cell>
          <cell r="D222">
            <v>218</v>
          </cell>
          <cell r="E222" t="str">
            <v>Arrancamento e replantio de árvore adulta.</v>
          </cell>
          <cell r="F222" t="str">
            <v xml:space="preserve"> un</v>
          </cell>
          <cell r="G222">
            <v>46.5</v>
          </cell>
          <cell r="H222">
            <v>32</v>
          </cell>
        </row>
        <row r="223">
          <cell r="C223" t="str">
            <v>PJ20100306</v>
          </cell>
          <cell r="D223">
            <v>219</v>
          </cell>
          <cell r="E223" t="str">
            <v>Remoção de árvore de grande porte.</v>
          </cell>
          <cell r="F223" t="str">
            <v xml:space="preserve"> un</v>
          </cell>
          <cell r="G223">
            <v>886.31</v>
          </cell>
          <cell r="H223">
            <v>10</v>
          </cell>
        </row>
        <row r="224">
          <cell r="C224" t="str">
            <v>PJ40100356</v>
          </cell>
          <cell r="D224">
            <v>220</v>
          </cell>
          <cell r="E224" t="str">
            <v>Tratamento fitossanitário em árvores.</v>
          </cell>
          <cell r="F224" t="str">
            <v xml:space="preserve"> un</v>
          </cell>
          <cell r="G224">
            <v>663.93</v>
          </cell>
          <cell r="H224">
            <v>100</v>
          </cell>
        </row>
        <row r="225">
          <cell r="C225" t="str">
            <v>PJ15050053</v>
          </cell>
          <cell r="D225">
            <v>221</v>
          </cell>
          <cell r="E225" t="str">
            <v>Cerca protetora para jardim.</v>
          </cell>
          <cell r="F225" t="str">
            <v>m2</v>
          </cell>
          <cell r="G225">
            <v>57.16</v>
          </cell>
          <cell r="H225">
            <v>200</v>
          </cell>
        </row>
        <row r="226">
          <cell r="C226" t="str">
            <v>PJ25050100</v>
          </cell>
          <cell r="D226">
            <v>222</v>
          </cell>
          <cell r="E226" t="str">
            <v>Banco para jardim, duplo, pés em ferro fundido.</v>
          </cell>
          <cell r="F226" t="str">
            <v xml:space="preserve"> un</v>
          </cell>
          <cell r="G226">
            <v>904.96</v>
          </cell>
          <cell r="H226">
            <v>36</v>
          </cell>
        </row>
        <row r="227">
          <cell r="C227" t="str">
            <v>PJ25050153</v>
          </cell>
          <cell r="D227">
            <v>223</v>
          </cell>
          <cell r="E227" t="str">
            <v>Mesa de jogos com 4 bancos.</v>
          </cell>
          <cell r="F227" t="str">
            <v xml:space="preserve"> un</v>
          </cell>
          <cell r="G227">
            <v>547.5</v>
          </cell>
          <cell r="H227">
            <v>14</v>
          </cell>
        </row>
        <row r="228">
          <cell r="C228" t="str">
            <v>PJ25100253</v>
          </cell>
          <cell r="D228">
            <v>224</v>
          </cell>
          <cell r="E228" t="str">
            <v>Brinquedo modelo A-08 Dupla Escalada.</v>
          </cell>
          <cell r="F228" t="str">
            <v xml:space="preserve"> un</v>
          </cell>
          <cell r="G228">
            <v>1730.38</v>
          </cell>
          <cell r="H228">
            <v>5</v>
          </cell>
        </row>
        <row r="229">
          <cell r="C229" t="str">
            <v>PJ25100350</v>
          </cell>
          <cell r="D229">
            <v>225</v>
          </cell>
          <cell r="E229" t="str">
            <v>Casa do Tarzan, referência M-45, conforme o modelo.</v>
          </cell>
          <cell r="F229" t="str">
            <v xml:space="preserve"> un</v>
          </cell>
          <cell r="G229">
            <v>2911.25</v>
          </cell>
          <cell r="H229">
            <v>1</v>
          </cell>
        </row>
        <row r="230">
          <cell r="C230" t="str">
            <v>PJ25100600</v>
          </cell>
          <cell r="D230">
            <v>226</v>
          </cell>
          <cell r="E230" t="str">
            <v>Etapa 8, conforme o modelo Pactaplayground.</v>
          </cell>
          <cell r="F230" t="str">
            <v xml:space="preserve"> un</v>
          </cell>
          <cell r="G230">
            <v>263.37</v>
          </cell>
          <cell r="H230">
            <v>1</v>
          </cell>
        </row>
        <row r="231">
          <cell r="C231" t="str">
            <v>PJ25101000</v>
          </cell>
          <cell r="D231">
            <v>227</v>
          </cell>
          <cell r="E231" t="str">
            <v>Prancha para abdominal, em madeira de Lei.</v>
          </cell>
          <cell r="F231" t="str">
            <v xml:space="preserve"> un</v>
          </cell>
          <cell r="G231">
            <v>288.86</v>
          </cell>
          <cell r="H231">
            <v>2</v>
          </cell>
        </row>
        <row r="232">
          <cell r="C232" t="str">
            <v>PJ15050153</v>
          </cell>
          <cell r="D232">
            <v>228</v>
          </cell>
          <cell r="E232" t="str">
            <v>Protetor de árvore em ferro de 3/8".</v>
          </cell>
          <cell r="F232" t="str">
            <v xml:space="preserve"> un</v>
          </cell>
          <cell r="G232">
            <v>40.17</v>
          </cell>
          <cell r="H232">
            <v>283</v>
          </cell>
        </row>
        <row r="233">
          <cell r="C233" t="str">
            <v>PJ20050200</v>
          </cell>
          <cell r="D233">
            <v>229</v>
          </cell>
          <cell r="E233" t="str">
            <v>Aterro com terra preta simples, para gramados.</v>
          </cell>
          <cell r="F233" t="str">
            <v>m3</v>
          </cell>
          <cell r="G233">
            <v>57.72</v>
          </cell>
          <cell r="H233">
            <v>303</v>
          </cell>
        </row>
        <row r="234">
          <cell r="C234" t="str">
            <v>PJ20050453</v>
          </cell>
          <cell r="D234">
            <v>230</v>
          </cell>
          <cell r="E234" t="str">
            <v>Irrigação de árvore e/ou palmeira com Caminhão Pipa.</v>
          </cell>
          <cell r="F234" t="str">
            <v xml:space="preserve"> un</v>
          </cell>
          <cell r="G234">
            <v>0.25</v>
          </cell>
          <cell r="H234">
            <v>303</v>
          </cell>
        </row>
        <row r="235">
          <cell r="C235" t="str">
            <v>PJ20050870</v>
          </cell>
          <cell r="D235">
            <v>231</v>
          </cell>
          <cell r="E235" t="str">
            <v xml:space="preserve">Revolvimento de solo até 20cm de profundidade.   </v>
          </cell>
          <cell r="F235" t="str">
            <v>m2</v>
          </cell>
          <cell r="G235">
            <v>0.67</v>
          </cell>
          <cell r="H235">
            <v>1000</v>
          </cell>
        </row>
        <row r="236">
          <cell r="C236" t="str">
            <v>PJ25250106</v>
          </cell>
          <cell r="D236">
            <v>232</v>
          </cell>
          <cell r="E236" t="str">
            <v>Frade metálico, em ferro fundido, modelo ciclovia.</v>
          </cell>
          <cell r="F236" t="str">
            <v xml:space="preserve"> un</v>
          </cell>
          <cell r="G236">
            <v>94.45</v>
          </cell>
          <cell r="H236">
            <v>505</v>
          </cell>
        </row>
        <row r="237">
          <cell r="C237" t="str">
            <v>PJ40050159</v>
          </cell>
          <cell r="D237">
            <v>233</v>
          </cell>
          <cell r="E237" t="str">
            <v>Remoção de espécies vegetais.</v>
          </cell>
          <cell r="F237" t="str">
            <v xml:space="preserve"> un</v>
          </cell>
          <cell r="G237">
            <v>207.92</v>
          </cell>
          <cell r="H237">
            <v>35</v>
          </cell>
        </row>
        <row r="238">
          <cell r="C238" t="str">
            <v>IP05100300</v>
          </cell>
          <cell r="D238">
            <v>234</v>
          </cell>
          <cell r="E238" t="str">
            <v>Poste de aço, reto, cônico contínuo de 4,5m.</v>
          </cell>
          <cell r="F238" t="str">
            <v xml:space="preserve"> un</v>
          </cell>
          <cell r="G238">
            <v>199.5</v>
          </cell>
          <cell r="H238">
            <v>70</v>
          </cell>
        </row>
        <row r="239">
          <cell r="C239" t="str">
            <v>IP05100553</v>
          </cell>
          <cell r="D239">
            <v>235</v>
          </cell>
          <cell r="E239" t="str">
            <v>Poste de aço, reto, de 7m.</v>
          </cell>
          <cell r="F239" t="str">
            <v xml:space="preserve"> un</v>
          </cell>
          <cell r="G239">
            <v>4336.38</v>
          </cell>
          <cell r="H239">
            <v>10</v>
          </cell>
        </row>
        <row r="240">
          <cell r="C240" t="str">
            <v>IP05100556</v>
          </cell>
          <cell r="D240">
            <v>236</v>
          </cell>
          <cell r="E240" t="str">
            <v>Poste de aço, reto, de 7m.</v>
          </cell>
          <cell r="F240" t="str">
            <v xml:space="preserve"> un</v>
          </cell>
          <cell r="G240">
            <v>4127</v>
          </cell>
          <cell r="H240">
            <v>20</v>
          </cell>
        </row>
        <row r="241">
          <cell r="C241" t="str">
            <v>IP05100562</v>
          </cell>
          <cell r="D241">
            <v>237</v>
          </cell>
          <cell r="E241" t="str">
            <v>Poste de aço, reto, de 7m.</v>
          </cell>
          <cell r="F241" t="str">
            <v xml:space="preserve"> un</v>
          </cell>
          <cell r="G241">
            <v>3360</v>
          </cell>
          <cell r="H241">
            <v>40</v>
          </cell>
        </row>
        <row r="242">
          <cell r="C242" t="str">
            <v>IP10300506</v>
          </cell>
          <cell r="D242">
            <v>238</v>
          </cell>
          <cell r="E242" t="str">
            <v>Conector tipo cunha, em liga de cobre estanhado.</v>
          </cell>
          <cell r="F242" t="str">
            <v xml:space="preserve"> un</v>
          </cell>
          <cell r="G242">
            <v>6.55</v>
          </cell>
          <cell r="H242">
            <v>32</v>
          </cell>
        </row>
        <row r="243">
          <cell r="C243" t="str">
            <v>IP15250100</v>
          </cell>
          <cell r="D243">
            <v>239</v>
          </cell>
          <cell r="E243" t="str">
            <v xml:space="preserve">Cabo de cobre nu, seção de 16mm2.  Fornecimento.  </v>
          </cell>
          <cell r="F243" t="str">
            <v>kg</v>
          </cell>
          <cell r="G243">
            <v>11.42</v>
          </cell>
          <cell r="H243">
            <v>140</v>
          </cell>
        </row>
        <row r="244">
          <cell r="C244" t="str">
            <v>IP15250109</v>
          </cell>
          <cell r="D244">
            <v>240</v>
          </cell>
          <cell r="E244" t="str">
            <v xml:space="preserve">Cabo de cobre nu, seção de 25mm2.  Fornecimento. </v>
          </cell>
          <cell r="F244" t="str">
            <v>kg</v>
          </cell>
          <cell r="G244">
            <v>11.42</v>
          </cell>
          <cell r="H244">
            <v>141.69999999999999</v>
          </cell>
        </row>
        <row r="245">
          <cell r="C245" t="str">
            <v>IP15300053</v>
          </cell>
          <cell r="D245">
            <v>241</v>
          </cell>
          <cell r="E245" t="str">
            <v>Cabo de cobre flexível, 750V, seção de 2x1,5mm2.</v>
          </cell>
          <cell r="F245" t="str">
            <v>m</v>
          </cell>
          <cell r="G245">
            <v>0.88</v>
          </cell>
          <cell r="H245">
            <v>2158</v>
          </cell>
        </row>
        <row r="246">
          <cell r="C246" t="str">
            <v>IP15300062</v>
          </cell>
          <cell r="D246">
            <v>242</v>
          </cell>
          <cell r="E246" t="str">
            <v>Cabo de cobre flexível, 750V, seção de 3x1,5mm2.</v>
          </cell>
          <cell r="F246" t="str">
            <v xml:space="preserve"> un</v>
          </cell>
          <cell r="G246">
            <v>4.62</v>
          </cell>
          <cell r="H246">
            <v>2158</v>
          </cell>
        </row>
        <row r="247">
          <cell r="C247" t="str">
            <v>IP15350350</v>
          </cell>
          <cell r="D247">
            <v>243</v>
          </cell>
          <cell r="E247" t="str">
            <v>Cabo de cobre rígido, seção de 10mm2, 1Kv,  XLPE.</v>
          </cell>
          <cell r="F247" t="str">
            <v>m</v>
          </cell>
          <cell r="G247">
            <v>2.2599999999999998</v>
          </cell>
          <cell r="H247">
            <v>5100</v>
          </cell>
        </row>
        <row r="248">
          <cell r="C248" t="str">
            <v>IP15350456</v>
          </cell>
          <cell r="D248">
            <v>244</v>
          </cell>
          <cell r="E248" t="str">
            <v>Cabo de cobre rígido, seção de 25mm2, 1Kv, XLPE.</v>
          </cell>
          <cell r="F248" t="str">
            <v>m</v>
          </cell>
          <cell r="G248">
            <v>4.4400000000000004</v>
          </cell>
          <cell r="H248">
            <v>144</v>
          </cell>
        </row>
        <row r="249">
          <cell r="C249" t="str">
            <v>IP15350556</v>
          </cell>
          <cell r="D249">
            <v>245</v>
          </cell>
          <cell r="E249" t="str">
            <v>Cabo de cobre rígido, seção de 50mm2, 1Kv, XLPE.</v>
          </cell>
          <cell r="F249" t="str">
            <v>m</v>
          </cell>
          <cell r="G249">
            <v>23.38</v>
          </cell>
          <cell r="H249">
            <v>1870</v>
          </cell>
        </row>
        <row r="250">
          <cell r="C250" t="str">
            <v>IP15450106</v>
          </cell>
          <cell r="D250">
            <v>246</v>
          </cell>
          <cell r="E250" t="str">
            <v>Colocação de 3 condutores singelos em linha de dutos.</v>
          </cell>
          <cell r="F250" t="str">
            <v>m</v>
          </cell>
          <cell r="G250">
            <v>1.42</v>
          </cell>
          <cell r="H250">
            <v>940</v>
          </cell>
        </row>
        <row r="251">
          <cell r="C251" t="str">
            <v>IP15450109</v>
          </cell>
          <cell r="D251">
            <v>247</v>
          </cell>
          <cell r="E251" t="str">
            <v>Colocação de 4 condutores singelos em linha de dutos.</v>
          </cell>
          <cell r="F251" t="str">
            <v>m</v>
          </cell>
          <cell r="G251">
            <v>1.96</v>
          </cell>
          <cell r="H251">
            <v>6180</v>
          </cell>
        </row>
        <row r="252">
          <cell r="C252" t="str">
            <v>IP35150050</v>
          </cell>
          <cell r="D252">
            <v>248</v>
          </cell>
          <cell r="E252" t="str">
            <v>Comando em grupo CRJ-04 ou similar, 85A.</v>
          </cell>
          <cell r="F252" t="str">
            <v xml:space="preserve"> un</v>
          </cell>
          <cell r="G252">
            <v>1984.4</v>
          </cell>
          <cell r="H252">
            <v>2</v>
          </cell>
        </row>
        <row r="253">
          <cell r="C253" t="str">
            <v>IP35150400</v>
          </cell>
          <cell r="D253">
            <v>249</v>
          </cell>
          <cell r="E253" t="str">
            <v>Comando para IP, caixa trifásico, capacidade de 45A.</v>
          </cell>
          <cell r="F253" t="str">
            <v xml:space="preserve"> un</v>
          </cell>
          <cell r="G253">
            <v>1238</v>
          </cell>
          <cell r="H253">
            <v>6</v>
          </cell>
        </row>
        <row r="254">
          <cell r="C254" t="str">
            <v>IP40050100</v>
          </cell>
          <cell r="D254">
            <v>250</v>
          </cell>
          <cell r="E254" t="str">
            <v>Chave blindada, bipolar, 60A. Fornecimento.</v>
          </cell>
          <cell r="F254" t="str">
            <v xml:space="preserve"> un</v>
          </cell>
          <cell r="G254">
            <v>127</v>
          </cell>
          <cell r="H254">
            <v>10</v>
          </cell>
        </row>
        <row r="255">
          <cell r="C255" t="str">
            <v>IP50300850</v>
          </cell>
          <cell r="D255">
            <v>251</v>
          </cell>
          <cell r="E255" t="str">
            <v>Reator subterrâneo para lâmpada de VS de 400W.</v>
          </cell>
          <cell r="F255" t="str">
            <v xml:space="preserve"> un</v>
          </cell>
          <cell r="G255">
            <v>79.099999999999994</v>
          </cell>
          <cell r="H255">
            <v>198</v>
          </cell>
        </row>
        <row r="256">
          <cell r="C256" t="str">
            <v>IP10350400</v>
          </cell>
          <cell r="D256">
            <v>252</v>
          </cell>
          <cell r="E256" t="str">
            <v>Caixa de ligação tipo Condulets R-15/LB-22.</v>
          </cell>
          <cell r="F256" t="str">
            <v xml:space="preserve"> un</v>
          </cell>
          <cell r="G256">
            <v>7.62</v>
          </cell>
          <cell r="H256">
            <v>40</v>
          </cell>
        </row>
        <row r="257">
          <cell r="C257" t="str">
            <v>IP20050050</v>
          </cell>
          <cell r="D257">
            <v>253</v>
          </cell>
          <cell r="E257" t="str">
            <v xml:space="preserve">Aterramento de caixa Hand-Hole. </v>
          </cell>
          <cell r="F257" t="str">
            <v xml:space="preserve"> un</v>
          </cell>
          <cell r="G257">
            <v>10.34</v>
          </cell>
          <cell r="H257">
            <v>140</v>
          </cell>
        </row>
        <row r="258">
          <cell r="C258" t="str">
            <v>IP25100153</v>
          </cell>
          <cell r="D258">
            <v>254</v>
          </cell>
          <cell r="E258" t="str">
            <v>Caixa Hand-Hole, (0,60x0,60)m.</v>
          </cell>
          <cell r="F258" t="str">
            <v xml:space="preserve"> un</v>
          </cell>
          <cell r="G258">
            <v>80.78</v>
          </cell>
          <cell r="H258">
            <v>140</v>
          </cell>
        </row>
        <row r="259">
          <cell r="C259" t="str">
            <v>IP25100165</v>
          </cell>
          <cell r="D259">
            <v>255</v>
          </cell>
          <cell r="E259" t="str">
            <v>Caixa Hand-Hole, (0,60x0,90)m.</v>
          </cell>
          <cell r="F259" t="str">
            <v xml:space="preserve"> un</v>
          </cell>
          <cell r="G259">
            <v>111.4</v>
          </cell>
          <cell r="H259">
            <v>20</v>
          </cell>
        </row>
        <row r="260">
          <cell r="C260" t="str">
            <v>IP50100200</v>
          </cell>
          <cell r="D260">
            <v>256</v>
          </cell>
          <cell r="E260" t="str">
            <v>Luminária decorativa LDRJ-06 para lâmpada VS.</v>
          </cell>
          <cell r="F260" t="str">
            <v xml:space="preserve"> un</v>
          </cell>
          <cell r="G260">
            <v>362.07</v>
          </cell>
          <cell r="H260">
            <v>360</v>
          </cell>
        </row>
        <row r="261">
          <cell r="C261" t="str">
            <v>IP50100250</v>
          </cell>
          <cell r="D261">
            <v>257</v>
          </cell>
          <cell r="E261" t="str">
            <v>Luminária decorativa tipo LDRJ-16/2.</v>
          </cell>
          <cell r="F261" t="str">
            <v xml:space="preserve"> un</v>
          </cell>
          <cell r="G261">
            <v>249.69</v>
          </cell>
          <cell r="H261">
            <v>280</v>
          </cell>
        </row>
        <row r="262">
          <cell r="C262" t="str">
            <v>IP50200050</v>
          </cell>
          <cell r="D262">
            <v>258</v>
          </cell>
          <cell r="E262" t="str">
            <v>Base simples para luminária LDRJ-06.</v>
          </cell>
          <cell r="F262" t="str">
            <v xml:space="preserve"> un</v>
          </cell>
          <cell r="G262">
            <v>40</v>
          </cell>
          <cell r="H262">
            <v>280</v>
          </cell>
        </row>
        <row r="263">
          <cell r="C263" t="str">
            <v>IP50250406</v>
          </cell>
          <cell r="D263">
            <v>259</v>
          </cell>
          <cell r="E263" t="str">
            <v>Lâmpada de multivapor metálico (MVM) 70W/220V.</v>
          </cell>
          <cell r="F263" t="str">
            <v xml:space="preserve"> un</v>
          </cell>
          <cell r="G263">
            <v>73.77</v>
          </cell>
          <cell r="H263">
            <v>80</v>
          </cell>
        </row>
        <row r="264">
          <cell r="C264" t="str">
            <v>IP50250412</v>
          </cell>
          <cell r="D264">
            <v>260</v>
          </cell>
          <cell r="E264" t="str">
            <v>Lâmpada de multivapor metálico (MVM) 150W/220V.</v>
          </cell>
          <cell r="F264" t="str">
            <v xml:space="preserve"> un</v>
          </cell>
          <cell r="G264">
            <v>163.22999999999999</v>
          </cell>
          <cell r="H264">
            <v>20</v>
          </cell>
        </row>
        <row r="265">
          <cell r="C265" t="str">
            <v>IP05350100</v>
          </cell>
          <cell r="D265">
            <v>261</v>
          </cell>
          <cell r="E265" t="str">
            <v>Fundação simples de concreto pré-moldado,RIOLUZ.</v>
          </cell>
          <cell r="F265" t="str">
            <v xml:space="preserve"> un</v>
          </cell>
          <cell r="G265">
            <v>55.26</v>
          </cell>
          <cell r="H265">
            <v>70</v>
          </cell>
        </row>
        <row r="266">
          <cell r="C266" t="str">
            <v>IP05350150</v>
          </cell>
          <cell r="D266">
            <v>262</v>
          </cell>
          <cell r="E266" t="str">
            <v>Fundação simples de concreto pré-moldado,RIOLUZ.</v>
          </cell>
          <cell r="F266" t="str">
            <v xml:space="preserve"> un</v>
          </cell>
          <cell r="G266">
            <v>61.7</v>
          </cell>
          <cell r="H266">
            <v>70</v>
          </cell>
        </row>
        <row r="267">
          <cell r="C267" t="str">
            <v>IP05550150</v>
          </cell>
          <cell r="D267">
            <v>263</v>
          </cell>
          <cell r="E267" t="str">
            <v>Braço, padrão RIOLUZ, de 1,5m até 2,50m.</v>
          </cell>
          <cell r="F267" t="str">
            <v xml:space="preserve"> un</v>
          </cell>
          <cell r="G267">
            <v>47.7</v>
          </cell>
          <cell r="H267">
            <v>280</v>
          </cell>
        </row>
        <row r="268">
          <cell r="C268" t="str">
            <v>IP15200050</v>
          </cell>
          <cell r="D268">
            <v>264</v>
          </cell>
          <cell r="E268" t="str">
            <v>Mufla, 12/20Kv, referência terminal modular TM.</v>
          </cell>
          <cell r="F268" t="str">
            <v xml:space="preserve"> un</v>
          </cell>
          <cell r="G268">
            <v>173.71</v>
          </cell>
          <cell r="H268">
            <v>40</v>
          </cell>
        </row>
        <row r="269">
          <cell r="C269" t="str">
            <v>IP15500100</v>
          </cell>
          <cell r="D269">
            <v>265</v>
          </cell>
          <cell r="E269" t="str">
            <v>Anilha de nylon para identificação de condutor XLPE.</v>
          </cell>
          <cell r="F269" t="str">
            <v xml:space="preserve"> un</v>
          </cell>
          <cell r="G269">
            <v>0.02</v>
          </cell>
          <cell r="H269">
            <v>324</v>
          </cell>
        </row>
        <row r="270">
          <cell r="C270" t="str">
            <v>IP15500150</v>
          </cell>
          <cell r="D270">
            <v>266</v>
          </cell>
          <cell r="E270" t="str">
            <v>Anilha de nylon para identificação de condutor XLPE.</v>
          </cell>
          <cell r="F270" t="str">
            <v xml:space="preserve"> un</v>
          </cell>
          <cell r="G270">
            <v>0.03</v>
          </cell>
          <cell r="H270">
            <v>324</v>
          </cell>
        </row>
        <row r="271">
          <cell r="C271" t="str">
            <v>IP20050053</v>
          </cell>
          <cell r="D271">
            <v>267</v>
          </cell>
          <cell r="E271" t="str">
            <v>Aterramento de poste de aço.</v>
          </cell>
          <cell r="F271" t="str">
            <v xml:space="preserve"> un</v>
          </cell>
          <cell r="G271">
            <v>18.57</v>
          </cell>
          <cell r="H271">
            <v>140</v>
          </cell>
        </row>
        <row r="272">
          <cell r="C272" t="str">
            <v>IP20050056</v>
          </cell>
          <cell r="D272">
            <v>268</v>
          </cell>
          <cell r="E272" t="str">
            <v>Aterramento de tampão.</v>
          </cell>
          <cell r="F272" t="str">
            <v xml:space="preserve"> un</v>
          </cell>
          <cell r="G272">
            <v>28.47</v>
          </cell>
          <cell r="H272">
            <v>140</v>
          </cell>
        </row>
        <row r="273">
          <cell r="C273" t="str">
            <v>IP20050153</v>
          </cell>
          <cell r="D273">
            <v>269</v>
          </cell>
          <cell r="E273" t="str">
            <v>Conjunto de aterramento de transformador.</v>
          </cell>
          <cell r="F273" t="str">
            <v xml:space="preserve"> un</v>
          </cell>
          <cell r="G273">
            <v>176.69</v>
          </cell>
          <cell r="H273">
            <v>53</v>
          </cell>
        </row>
        <row r="274">
          <cell r="C274" t="str">
            <v>IP30200509</v>
          </cell>
          <cell r="D274">
            <v>270</v>
          </cell>
          <cell r="E274" t="str">
            <v>Luva para eletroduto de PVC rígido de 50mm.</v>
          </cell>
          <cell r="F274" t="str">
            <v xml:space="preserve"> un</v>
          </cell>
          <cell r="G274">
            <v>3.43</v>
          </cell>
          <cell r="H274">
            <v>40</v>
          </cell>
        </row>
        <row r="275">
          <cell r="C275" t="str">
            <v>IP50300700</v>
          </cell>
          <cell r="D275">
            <v>271</v>
          </cell>
          <cell r="E275" t="str">
            <v>Reator subterrâneo lâmpada vapor de sódio de 70W.</v>
          </cell>
          <cell r="F275" t="str">
            <v xml:space="preserve"> un</v>
          </cell>
          <cell r="G275">
            <v>40.54</v>
          </cell>
          <cell r="H275">
            <v>200</v>
          </cell>
        </row>
        <row r="276">
          <cell r="C276" t="str">
            <v>IP50300750</v>
          </cell>
          <cell r="D276">
            <v>272</v>
          </cell>
          <cell r="E276" t="str">
            <v>Reator subterrâneo lâmpada vapor de sódio de 150W.</v>
          </cell>
          <cell r="F276" t="str">
            <v xml:space="preserve"> un</v>
          </cell>
          <cell r="G276">
            <v>74.319999999999993</v>
          </cell>
          <cell r="H276">
            <v>26</v>
          </cell>
        </row>
        <row r="277">
          <cell r="C277" t="str">
            <v>IP60200200</v>
          </cell>
          <cell r="D277">
            <v>273</v>
          </cell>
          <cell r="E277" t="str">
            <v xml:space="preserve">Retirada de chaves fusíveis e ferragens, linha 13,2Kv.   </v>
          </cell>
          <cell r="F277" t="str">
            <v xml:space="preserve"> un</v>
          </cell>
          <cell r="G277">
            <v>9.76</v>
          </cell>
          <cell r="H277">
            <v>100</v>
          </cell>
        </row>
        <row r="278">
          <cell r="C278" t="str">
            <v>IP60200362</v>
          </cell>
          <cell r="D278">
            <v>274</v>
          </cell>
          <cell r="E278" t="str">
            <v>Retirada de luminária em poste com 13m a 15m.</v>
          </cell>
          <cell r="F278" t="str">
            <v xml:space="preserve"> un</v>
          </cell>
          <cell r="G278">
            <v>9.76</v>
          </cell>
          <cell r="H278">
            <v>118</v>
          </cell>
        </row>
        <row r="279">
          <cell r="C279" t="str">
            <v>IP60200512</v>
          </cell>
          <cell r="D279">
            <v>275</v>
          </cell>
          <cell r="E279" t="str">
            <v xml:space="preserve">Retirada de poste de concreto ou aço de 13m a 15m.   </v>
          </cell>
          <cell r="F279" t="str">
            <v xml:space="preserve"> un</v>
          </cell>
          <cell r="G279">
            <v>97.64</v>
          </cell>
          <cell r="H279">
            <v>108</v>
          </cell>
        </row>
        <row r="280">
          <cell r="C280" t="str">
            <v>IP60200650</v>
          </cell>
          <cell r="D280">
            <v>276</v>
          </cell>
          <cell r="E280" t="str">
            <v xml:space="preserve">Retirada de rede aérea de 13,2Kv (lance).   </v>
          </cell>
          <cell r="F280" t="str">
            <v xml:space="preserve"> un</v>
          </cell>
          <cell r="G280">
            <v>19.53</v>
          </cell>
          <cell r="H280">
            <v>94</v>
          </cell>
        </row>
        <row r="281">
          <cell r="C281" t="str">
            <v>IP60200800</v>
          </cell>
          <cell r="D281">
            <v>277</v>
          </cell>
          <cell r="E281" t="str">
            <v xml:space="preserve">Retirada de transformadores de 5Kva até 112,5Kva.   </v>
          </cell>
          <cell r="F281" t="str">
            <v xml:space="preserve"> un</v>
          </cell>
          <cell r="G281">
            <v>39.06</v>
          </cell>
          <cell r="H281">
            <v>2</v>
          </cell>
        </row>
        <row r="282">
          <cell r="C282" t="str">
            <v>IP99990150</v>
          </cell>
          <cell r="D282">
            <v>278</v>
          </cell>
          <cell r="E282" t="str">
            <v>Capa isolante de silicone para conector tipo cunha.</v>
          </cell>
          <cell r="F282" t="str">
            <v xml:space="preserve"> un</v>
          </cell>
          <cell r="G282">
            <v>3.68</v>
          </cell>
          <cell r="H282">
            <v>1475</v>
          </cell>
        </row>
        <row r="283">
          <cell r="C283" t="str">
            <v>ST05051200</v>
          </cell>
          <cell r="D283">
            <v>279</v>
          </cell>
          <cell r="E283" t="str">
            <v>Sinalização horizontal, aplicada por extursão.</v>
          </cell>
          <cell r="F283" t="str">
            <v>m2</v>
          </cell>
          <cell r="G283">
            <v>37.81</v>
          </cell>
          <cell r="H283">
            <v>1000</v>
          </cell>
        </row>
        <row r="284">
          <cell r="C284" t="str">
            <v>ST10150050</v>
          </cell>
          <cell r="D284">
            <v>280</v>
          </cell>
          <cell r="E284" t="str">
            <v>Bloco semafórico para pedestre.</v>
          </cell>
          <cell r="F284" t="str">
            <v xml:space="preserve"> un</v>
          </cell>
          <cell r="G284">
            <v>224.25</v>
          </cell>
          <cell r="H284">
            <v>60</v>
          </cell>
        </row>
        <row r="285">
          <cell r="C285" t="str">
            <v>ST10150150</v>
          </cell>
          <cell r="D285">
            <v>281</v>
          </cell>
          <cell r="E285" t="str">
            <v>Bloco semafórico principal.</v>
          </cell>
          <cell r="F285" t="str">
            <v xml:space="preserve"> un</v>
          </cell>
          <cell r="G285">
            <v>691.39</v>
          </cell>
          <cell r="H285">
            <v>48</v>
          </cell>
        </row>
        <row r="286">
          <cell r="C286" t="str">
            <v>ST10150200</v>
          </cell>
          <cell r="D286">
            <v>282</v>
          </cell>
          <cell r="E286" t="str">
            <v>Bloco semafórico repetidor.</v>
          </cell>
          <cell r="F286" t="str">
            <v xml:space="preserve"> un</v>
          </cell>
          <cell r="G286">
            <v>423</v>
          </cell>
          <cell r="H286">
            <v>65</v>
          </cell>
        </row>
        <row r="287">
          <cell r="C287" t="str">
            <v>ST10150300</v>
          </cell>
          <cell r="D287">
            <v>283</v>
          </cell>
          <cell r="E287" t="str">
            <v>Conjunto semafórico para pedestre.</v>
          </cell>
          <cell r="F287" t="str">
            <v xml:space="preserve"> un</v>
          </cell>
          <cell r="G287">
            <v>1779.7</v>
          </cell>
          <cell r="H287">
            <v>20</v>
          </cell>
        </row>
        <row r="288">
          <cell r="C288" t="str">
            <v>ST15250100</v>
          </cell>
          <cell r="D288">
            <v>284</v>
          </cell>
          <cell r="E288" t="str">
            <v>Placa de sinalização de alumínio com fundo pintado.</v>
          </cell>
          <cell r="F288" t="str">
            <v>m2</v>
          </cell>
          <cell r="G288">
            <v>239</v>
          </cell>
          <cell r="H288">
            <v>30</v>
          </cell>
        </row>
        <row r="289">
          <cell r="C289" t="str">
            <v>ST15250150</v>
          </cell>
          <cell r="D289">
            <v>285</v>
          </cell>
          <cell r="E289" t="str">
            <v>Placa de sinalização de alumínio em película refletiva.</v>
          </cell>
          <cell r="F289" t="str">
            <v>m2</v>
          </cell>
          <cell r="G289">
            <v>1013.69</v>
          </cell>
          <cell r="H289">
            <v>60</v>
          </cell>
        </row>
        <row r="290">
          <cell r="C290" t="str">
            <v>ST15250200</v>
          </cell>
          <cell r="D290">
            <v>286</v>
          </cell>
          <cell r="E290" t="str">
            <v>Placa de sinalização de alumínio em película refletiva.</v>
          </cell>
          <cell r="F290" t="str">
            <v>m2</v>
          </cell>
          <cell r="G290">
            <v>564.05999999999995</v>
          </cell>
          <cell r="H290">
            <v>400</v>
          </cell>
        </row>
        <row r="291">
          <cell r="C291" t="str">
            <v>ST10100050</v>
          </cell>
          <cell r="D291">
            <v>287</v>
          </cell>
          <cell r="E291" t="str">
            <v>Controlador de área, compatível com CET-RIO/CTA.</v>
          </cell>
          <cell r="F291" t="str">
            <v xml:space="preserve"> un</v>
          </cell>
          <cell r="G291">
            <v>53682.42</v>
          </cell>
          <cell r="H291">
            <v>1</v>
          </cell>
        </row>
        <row r="292">
          <cell r="C292" t="str">
            <v>ST10100450</v>
          </cell>
          <cell r="D292">
            <v>288</v>
          </cell>
          <cell r="E292" t="str">
            <v>Controlador eletrônico de tráfego local, 4 fases.</v>
          </cell>
          <cell r="F292" t="str">
            <v xml:space="preserve"> un</v>
          </cell>
          <cell r="G292">
            <v>8268.98</v>
          </cell>
          <cell r="H292">
            <v>2</v>
          </cell>
        </row>
        <row r="293">
          <cell r="C293" t="str">
            <v>ST10100500</v>
          </cell>
          <cell r="D293">
            <v>289</v>
          </cell>
          <cell r="E293" t="str">
            <v>Controlador eletrônico de tráfego local, 6 fases.</v>
          </cell>
          <cell r="F293" t="str">
            <v xml:space="preserve"> un</v>
          </cell>
          <cell r="G293">
            <v>9048.98</v>
          </cell>
          <cell r="H293">
            <v>1</v>
          </cell>
        </row>
        <row r="294">
          <cell r="C294" t="str">
            <v>ST10100550</v>
          </cell>
          <cell r="D294">
            <v>290</v>
          </cell>
          <cell r="E294" t="str">
            <v>Controlador eletrônico de tráfego local, 8 fases.</v>
          </cell>
          <cell r="F294" t="str">
            <v xml:space="preserve"> un</v>
          </cell>
          <cell r="G294">
            <v>9828.98</v>
          </cell>
          <cell r="H294">
            <v>1</v>
          </cell>
        </row>
        <row r="295">
          <cell r="C295" t="str">
            <v>ST10100600</v>
          </cell>
          <cell r="D295">
            <v>291</v>
          </cell>
          <cell r="E295" t="str">
            <v>Controlador eletrônico de tráfego local, 10 fases.</v>
          </cell>
          <cell r="F295" t="str">
            <v xml:space="preserve"> un</v>
          </cell>
          <cell r="G295">
            <v>15372.94</v>
          </cell>
          <cell r="H295">
            <v>1</v>
          </cell>
        </row>
        <row r="296">
          <cell r="C296" t="str">
            <v>ST10100650</v>
          </cell>
          <cell r="D296">
            <v>292</v>
          </cell>
          <cell r="E296" t="str">
            <v>Controlador eletrônico de tráfego local, 12 fases.</v>
          </cell>
          <cell r="F296" t="str">
            <v xml:space="preserve"> un</v>
          </cell>
          <cell r="G296">
            <v>16152.94</v>
          </cell>
          <cell r="H296">
            <v>2</v>
          </cell>
        </row>
        <row r="297">
          <cell r="C297" t="str">
            <v>ST10150300</v>
          </cell>
          <cell r="D297">
            <v>293</v>
          </cell>
          <cell r="E297" t="str">
            <v>Conjunto semafórico para pedestre.</v>
          </cell>
          <cell r="F297" t="str">
            <v xml:space="preserve"> un</v>
          </cell>
          <cell r="G297">
            <v>1779.7</v>
          </cell>
          <cell r="H297">
            <v>20</v>
          </cell>
        </row>
        <row r="298">
          <cell r="C298" t="str">
            <v>ST25100150</v>
          </cell>
          <cell r="D298">
            <v>294</v>
          </cell>
          <cell r="E298" t="str">
            <v>Fornecimento de cabo comunicação de CTP-APL-50.</v>
          </cell>
          <cell r="F298" t="str">
            <v>m</v>
          </cell>
          <cell r="G298">
            <v>2.64</v>
          </cell>
          <cell r="H298">
            <v>220</v>
          </cell>
        </row>
        <row r="299">
          <cell r="C299" t="str">
            <v>ST25100300</v>
          </cell>
          <cell r="D299">
            <v>295</v>
          </cell>
          <cell r="E299" t="str">
            <v>Fornecimento de cabo comunicação de cobre, 0,65mm2.</v>
          </cell>
          <cell r="F299" t="str">
            <v>m</v>
          </cell>
          <cell r="G299">
            <v>0.97</v>
          </cell>
          <cell r="H299">
            <v>1215</v>
          </cell>
        </row>
        <row r="300">
          <cell r="C300" t="str">
            <v>ST25100400</v>
          </cell>
          <cell r="D300">
            <v>296</v>
          </cell>
          <cell r="E300" t="str">
            <v xml:space="preserve">Fornecimento de fio telefônico FE-100, ø de 1mm2.      </v>
          </cell>
          <cell r="F300" t="str">
            <v>m</v>
          </cell>
          <cell r="G300">
            <v>0.57999999999999996</v>
          </cell>
          <cell r="H300">
            <v>4618</v>
          </cell>
        </row>
        <row r="301">
          <cell r="C301" t="str">
            <v>ST25150050</v>
          </cell>
          <cell r="D301">
            <v>297</v>
          </cell>
          <cell r="E301" t="str">
            <v>Cabo de fibra ótico, monomodo, geleado.</v>
          </cell>
          <cell r="F301" t="str">
            <v>m</v>
          </cell>
          <cell r="G301">
            <v>3.99</v>
          </cell>
          <cell r="H301">
            <v>972</v>
          </cell>
        </row>
        <row r="302">
          <cell r="C302" t="str">
            <v>ST05050150</v>
          </cell>
          <cell r="D302">
            <v>298</v>
          </cell>
          <cell r="E302" t="str">
            <v>Laminado elastoplástico em faixas, colorido.</v>
          </cell>
          <cell r="F302" t="str">
            <v>m2</v>
          </cell>
          <cell r="G302">
            <v>67.95</v>
          </cell>
          <cell r="H302">
            <v>254</v>
          </cell>
        </row>
        <row r="303">
          <cell r="C303" t="str">
            <v>ST05050250</v>
          </cell>
          <cell r="D303">
            <v>299</v>
          </cell>
          <cell r="E303" t="str">
            <v>Laminado elastoplástico em faixas, cor branca.</v>
          </cell>
          <cell r="F303" t="str">
            <v>m2</v>
          </cell>
          <cell r="G303">
            <v>60.65</v>
          </cell>
          <cell r="H303">
            <v>254</v>
          </cell>
        </row>
        <row r="304">
          <cell r="C304" t="str">
            <v>ST10050050A</v>
          </cell>
          <cell r="D304">
            <v>300</v>
          </cell>
          <cell r="E304" t="str">
            <v>Cabo de cobre estanhado, seção de 7x2,5mm2.</v>
          </cell>
          <cell r="F304" t="str">
            <v>m</v>
          </cell>
          <cell r="G304">
            <v>4.8499999999999996</v>
          </cell>
          <cell r="H304">
            <v>1000</v>
          </cell>
        </row>
        <row r="305">
          <cell r="C305" t="str">
            <v>ST10050100A</v>
          </cell>
          <cell r="D305">
            <v>301</v>
          </cell>
          <cell r="E305" t="str">
            <v>Cabo de cobre estanhado, seção de 4x6mm2.</v>
          </cell>
          <cell r="F305" t="str">
            <v>m</v>
          </cell>
          <cell r="G305">
            <v>5.64</v>
          </cell>
          <cell r="H305">
            <v>400</v>
          </cell>
        </row>
        <row r="306">
          <cell r="C306" t="str">
            <v>ST10050150A</v>
          </cell>
          <cell r="D306">
            <v>302</v>
          </cell>
          <cell r="E306" t="str">
            <v>Cabo de cobre estanhado, seção de 4x10mm2.</v>
          </cell>
          <cell r="F306" t="str">
            <v>m</v>
          </cell>
          <cell r="G306">
            <v>8.77</v>
          </cell>
          <cell r="H306">
            <v>240</v>
          </cell>
        </row>
        <row r="307">
          <cell r="C307" t="str">
            <v>ST10050250A</v>
          </cell>
          <cell r="D307">
            <v>303</v>
          </cell>
          <cell r="E307" t="str">
            <v>Caixa com tampa de ferro leve 300L-400mm,CET-RIO.</v>
          </cell>
          <cell r="F307" t="str">
            <v>un</v>
          </cell>
          <cell r="G307">
            <v>72.06</v>
          </cell>
          <cell r="H307">
            <v>48</v>
          </cell>
        </row>
        <row r="308">
          <cell r="C308" t="str">
            <v>ST10200150A</v>
          </cell>
          <cell r="D308">
            <v>304</v>
          </cell>
          <cell r="E308" t="str">
            <v xml:space="preserve">Base de concreto armado para controlador de tráfego.  </v>
          </cell>
          <cell r="F308" t="str">
            <v>un</v>
          </cell>
          <cell r="G308">
            <v>49.39</v>
          </cell>
          <cell r="H308">
            <v>4</v>
          </cell>
        </row>
        <row r="309">
          <cell r="C309" t="str">
            <v>ST10200250A</v>
          </cell>
          <cell r="D309">
            <v>305</v>
          </cell>
          <cell r="E309" t="str">
            <v xml:space="preserve">Instalação, programação de controlador de tráfego.    </v>
          </cell>
          <cell r="F309" t="str">
            <v>un</v>
          </cell>
          <cell r="G309">
            <v>159.88</v>
          </cell>
          <cell r="H309">
            <v>4</v>
          </cell>
        </row>
        <row r="310">
          <cell r="C310" t="str">
            <v>ST10200300</v>
          </cell>
          <cell r="D310">
            <v>306</v>
          </cell>
          <cell r="E310" t="str">
            <v>Serviços de instalação de laços indutivos.</v>
          </cell>
          <cell r="F310" t="str">
            <v>un</v>
          </cell>
          <cell r="G310">
            <v>680</v>
          </cell>
          <cell r="H310">
            <v>7</v>
          </cell>
        </row>
        <row r="311">
          <cell r="C311" t="str">
            <v>ST15100200</v>
          </cell>
          <cell r="D311">
            <v>307</v>
          </cell>
          <cell r="E311" t="str">
            <v>Poste tipo G9, simples, de 2" de diâmetro.</v>
          </cell>
          <cell r="F311" t="str">
            <v>un</v>
          </cell>
          <cell r="G311">
            <v>163.80000000000001</v>
          </cell>
          <cell r="H311">
            <v>70</v>
          </cell>
        </row>
        <row r="312">
          <cell r="C312" t="str">
            <v>ST15100250</v>
          </cell>
          <cell r="D312">
            <v>308</v>
          </cell>
          <cell r="E312" t="str">
            <v>Poste tipo S5, simples, de 4" de diâmetro.</v>
          </cell>
          <cell r="F312" t="str">
            <v>un</v>
          </cell>
          <cell r="G312">
            <v>496.65</v>
          </cell>
          <cell r="H312">
            <v>19</v>
          </cell>
        </row>
        <row r="313">
          <cell r="C313" t="str">
            <v>ST15100350</v>
          </cell>
          <cell r="D313">
            <v>309</v>
          </cell>
          <cell r="E313" t="str">
            <v>Poste tipo G2 ou S2, coluna de 4 1/2" de diâmetro.</v>
          </cell>
          <cell r="F313" t="str">
            <v>un</v>
          </cell>
          <cell r="G313">
            <v>1234.8</v>
          </cell>
          <cell r="H313">
            <v>14</v>
          </cell>
        </row>
        <row r="314">
          <cell r="C314" t="str">
            <v>ST15100400</v>
          </cell>
          <cell r="D314">
            <v>310</v>
          </cell>
          <cell r="E314" t="str">
            <v>Poste tipo G1 ou S1, coluna de 4 1/2" de diâmetro.</v>
          </cell>
          <cell r="F314" t="str">
            <v>un</v>
          </cell>
          <cell r="G314">
            <v>1342.95</v>
          </cell>
          <cell r="H314">
            <v>15</v>
          </cell>
        </row>
        <row r="315">
          <cell r="C315" t="str">
            <v>ST25050300A</v>
          </cell>
          <cell r="D315">
            <v>311</v>
          </cell>
          <cell r="E315" t="str">
            <v>Instalação subterrânea de cabos de comunicação.</v>
          </cell>
          <cell r="F315" t="str">
            <v>m</v>
          </cell>
          <cell r="G315">
            <v>2.12</v>
          </cell>
          <cell r="H315">
            <v>5700</v>
          </cell>
        </row>
        <row r="316">
          <cell r="C316" t="str">
            <v>ST45150050</v>
          </cell>
          <cell r="D316">
            <v>312</v>
          </cell>
          <cell r="E316" t="str">
            <v>Caixa com tampa de ferro,leve 600L-600mmCET-RIO.</v>
          </cell>
          <cell r="F316" t="str">
            <v>un</v>
          </cell>
          <cell r="G316">
            <v>265.45</v>
          </cell>
          <cell r="H316">
            <v>55</v>
          </cell>
        </row>
        <row r="317">
          <cell r="C317" t="str">
            <v>ST45200050</v>
          </cell>
          <cell r="D317">
            <v>313</v>
          </cell>
          <cell r="E317" t="str">
            <v>Cabo de cobre estanhado, comando,XLPE 9x1,5mm2.</v>
          </cell>
          <cell r="F317" t="str">
            <v>m</v>
          </cell>
          <cell r="G317">
            <v>4.34</v>
          </cell>
          <cell r="H317">
            <v>1800</v>
          </cell>
        </row>
        <row r="318">
          <cell r="C318" t="str">
            <v>ST45200200</v>
          </cell>
          <cell r="D318">
            <v>314</v>
          </cell>
          <cell r="E318" t="str">
            <v xml:space="preserve">Instalação e teste de blocos semafóricos.  </v>
          </cell>
          <cell r="F318" t="str">
            <v>un</v>
          </cell>
          <cell r="G318">
            <v>54.85</v>
          </cell>
          <cell r="H318">
            <v>58</v>
          </cell>
        </row>
        <row r="320">
          <cell r="C320" t="str">
            <v>NOVOS</v>
          </cell>
        </row>
        <row r="321">
          <cell r="C321" t="str">
            <v>AD20150050/</v>
          </cell>
          <cell r="D321" t="str">
            <v>FGV</v>
          </cell>
          <cell r="E321" t="str">
            <v>Container para escritorio.</v>
          </cell>
          <cell r="F321" t="str">
            <v>un.mes</v>
          </cell>
          <cell r="G321">
            <v>494.18</v>
          </cell>
        </row>
        <row r="322">
          <cell r="C322" t="str">
            <v>AD20150150/</v>
          </cell>
          <cell r="D322" t="str">
            <v>FGV</v>
          </cell>
          <cell r="E322" t="str">
            <v>Container para WC.</v>
          </cell>
          <cell r="F322" t="str">
            <v>un.mes</v>
          </cell>
          <cell r="G322">
            <v>511.48</v>
          </cell>
        </row>
        <row r="323">
          <cell r="C323" t="str">
            <v>AD25050450/</v>
          </cell>
          <cell r="D323" t="str">
            <v>FGV</v>
          </cell>
          <cell r="E323" t="str">
            <v>Aluguel de rolo de tela plastica na cor laranja.</v>
          </cell>
          <cell r="F323" t="str">
            <v>m.mes</v>
          </cell>
          <cell r="G323">
            <v>1.79</v>
          </cell>
        </row>
        <row r="324">
          <cell r="C324" t="str">
            <v>AD40050050/</v>
          </cell>
          <cell r="D324" t="str">
            <v>FGV</v>
          </cell>
          <cell r="E324" t="str">
            <v>Ajudante (inclusive encargos sociais).</v>
          </cell>
          <cell r="F324" t="str">
            <v>h</v>
          </cell>
          <cell r="G324">
            <v>4.5599999999999996</v>
          </cell>
        </row>
        <row r="325">
          <cell r="C325" t="str">
            <v>AD40050128/</v>
          </cell>
          <cell r="D325" t="str">
            <v>FGV</v>
          </cell>
          <cell r="E325" t="str">
            <v>Engenheiro coordenador geral de projetos.</v>
          </cell>
          <cell r="F325" t="str">
            <v>h</v>
          </cell>
          <cell r="G325">
            <v>43.69</v>
          </cell>
        </row>
        <row r="326">
          <cell r="C326" t="str">
            <v>AD40050152/</v>
          </cell>
          <cell r="D326" t="str">
            <v>FGV</v>
          </cell>
          <cell r="E326" t="str">
            <v>Mestre de obra A (inclusive encargos sociais).</v>
          </cell>
          <cell r="F326" t="str">
            <v>h</v>
          </cell>
          <cell r="G326">
            <v>15.91</v>
          </cell>
        </row>
        <row r="327">
          <cell r="C327" t="str">
            <v>AD40050170/</v>
          </cell>
          <cell r="D327" t="str">
            <v>FGV</v>
          </cell>
          <cell r="E327" t="str">
            <v>Motorista de veiculo leve(inclusive encargos sociais).</v>
          </cell>
          <cell r="F327" t="str">
            <v>h</v>
          </cell>
          <cell r="G327">
            <v>4.99</v>
          </cell>
        </row>
        <row r="328">
          <cell r="C328" t="str">
            <v>AL05250450/</v>
          </cell>
          <cell r="D328" t="str">
            <v>FGV</v>
          </cell>
          <cell r="E328" t="str">
            <v>Alvenaria de blocos de concreto (20x20x40)cm.</v>
          </cell>
          <cell r="F328" t="str">
            <v>m2</v>
          </cell>
          <cell r="G328">
            <v>32.409999999999997</v>
          </cell>
        </row>
        <row r="329">
          <cell r="C329" t="str">
            <v>BP05050350</v>
          </cell>
          <cell r="D329" t="str">
            <v>FGV</v>
          </cell>
          <cell r="E329" t="str">
            <v>Execucao de pavimentacao de saibro arenoso.</v>
          </cell>
          <cell r="F329" t="str">
            <v>m2</v>
          </cell>
          <cell r="G329">
            <v>4.3499999999999996</v>
          </cell>
        </row>
        <row r="330">
          <cell r="C330" t="str">
            <v>BP10050653A</v>
          </cell>
          <cell r="D330" t="str">
            <v>FGV</v>
          </cell>
          <cell r="E330" t="str">
            <v>Revestimento de CBUQ, com 5cm de espessura.</v>
          </cell>
          <cell r="F330" t="str">
            <v>m2</v>
          </cell>
          <cell r="G330">
            <v>12.77</v>
          </cell>
        </row>
        <row r="331">
          <cell r="C331" t="str">
            <v>BP10250303/</v>
          </cell>
          <cell r="D331" t="str">
            <v>FGV</v>
          </cell>
          <cell r="E331" t="str">
            <v>Pavimentacao com paralelepipedos, colchao de pó.</v>
          </cell>
          <cell r="F331" t="str">
            <v>m2</v>
          </cell>
          <cell r="G331">
            <v>34.6</v>
          </cell>
        </row>
        <row r="332">
          <cell r="C332" t="str">
            <v>BP20200053/</v>
          </cell>
          <cell r="D332" t="str">
            <v>FGV</v>
          </cell>
          <cell r="E332" t="str">
            <v>Meio-fio de concreto pre-moldado altura de 0,45m.</v>
          </cell>
          <cell r="F332" t="str">
            <v>m</v>
          </cell>
          <cell r="G332">
            <v>21.71</v>
          </cell>
        </row>
        <row r="333">
          <cell r="C333" t="str">
            <v>CE05050050/</v>
          </cell>
          <cell r="D333" t="str">
            <v>FGV</v>
          </cell>
          <cell r="E333" t="str">
            <v>Prestacao de servicos de engenharia.</v>
          </cell>
          <cell r="F333" t="str">
            <v>hh</v>
          </cell>
          <cell r="G333">
            <v>39.4</v>
          </cell>
        </row>
        <row r="334">
          <cell r="C334" t="str">
            <v>DR30200050/</v>
          </cell>
          <cell r="D334" t="str">
            <v>FGV</v>
          </cell>
          <cell r="E334" t="str">
            <v>Caixa de inspecao de esgoto, 0,70m de profundidade.</v>
          </cell>
          <cell r="F334" t="str">
            <v>un</v>
          </cell>
          <cell r="G334">
            <v>245.86</v>
          </cell>
        </row>
        <row r="335">
          <cell r="C335" t="str">
            <v>DR35050053/</v>
          </cell>
          <cell r="D335" t="str">
            <v>FGV</v>
          </cell>
          <cell r="E335" t="str">
            <v>Tampao de ferro fundido leve ø0,60m padrao RIOLUZ.</v>
          </cell>
          <cell r="F335" t="str">
            <v xml:space="preserve">un  </v>
          </cell>
          <cell r="G335">
            <v>206.59</v>
          </cell>
        </row>
        <row r="336">
          <cell r="C336" t="str">
            <v>DR55050050/</v>
          </cell>
          <cell r="D336" t="str">
            <v>FGV</v>
          </cell>
          <cell r="E336" t="str">
            <v>Camada horizontal de brita.</v>
          </cell>
          <cell r="F336" t="str">
            <v>m3</v>
          </cell>
          <cell r="G336">
            <v>41.32</v>
          </cell>
        </row>
        <row r="337">
          <cell r="C337" t="str">
            <v>EQ45050150/</v>
          </cell>
          <cell r="D337" t="str">
            <v>FGV</v>
          </cell>
          <cell r="E337" t="str">
            <v>Compressor de ar. Aluguel produtivo.</v>
          </cell>
          <cell r="F337" t="str">
            <v>h</v>
          </cell>
          <cell r="G337">
            <v>26.28</v>
          </cell>
        </row>
        <row r="338">
          <cell r="C338" t="str">
            <v>ET05600050/</v>
          </cell>
          <cell r="D338" t="str">
            <v>FGV</v>
          </cell>
          <cell r="E338" t="str">
            <v>Concreto armado de 15MPa.</v>
          </cell>
          <cell r="F338" t="str">
            <v>m3</v>
          </cell>
          <cell r="G338">
            <v>700.29</v>
          </cell>
        </row>
        <row r="339">
          <cell r="C339" t="str">
            <v>ET40050121/</v>
          </cell>
          <cell r="D339" t="str">
            <v>FGV</v>
          </cell>
          <cell r="E339" t="str">
            <v>Tela de aco Telcon com malha de (10x10)cm.</v>
          </cell>
          <cell r="F339" t="str">
            <v>m2</v>
          </cell>
          <cell r="G339">
            <v>24.52</v>
          </cell>
        </row>
        <row r="340">
          <cell r="C340" t="str">
            <v>ET60050053/</v>
          </cell>
          <cell r="D340" t="str">
            <v>FGV</v>
          </cell>
          <cell r="E340" t="str">
            <v>Concreto usinado 11MPa.</v>
          </cell>
          <cell r="F340" t="str">
            <v>m3</v>
          </cell>
          <cell r="G340">
            <v>166.68</v>
          </cell>
        </row>
        <row r="341">
          <cell r="C341" t="str">
            <v>ET60050068/</v>
          </cell>
          <cell r="D341" t="str">
            <v>FGV</v>
          </cell>
          <cell r="E341" t="str">
            <v>Concreto usinado 22,5MPa.</v>
          </cell>
          <cell r="F341" t="str">
            <v>m3</v>
          </cell>
          <cell r="G341">
            <v>209.87</v>
          </cell>
        </row>
        <row r="342">
          <cell r="C342" t="str">
            <v>ET60050100/</v>
          </cell>
          <cell r="D342" t="str">
            <v>FGV</v>
          </cell>
          <cell r="E342" t="str">
            <v>Concreto usinado 40Mpa.</v>
          </cell>
          <cell r="F342" t="str">
            <v>m3</v>
          </cell>
          <cell r="G342">
            <v>274.33999999999997</v>
          </cell>
        </row>
        <row r="343">
          <cell r="C343" t="str">
            <v>IP05100400/</v>
          </cell>
          <cell r="D343" t="str">
            <v>FGV</v>
          </cell>
          <cell r="E343" t="str">
            <v>Poste Multi-Uso de aco, reto, cilindrico de 5,60m.</v>
          </cell>
          <cell r="F343" t="str">
            <v>par</v>
          </cell>
          <cell r="G343">
            <v>1366</v>
          </cell>
        </row>
        <row r="344">
          <cell r="C344" t="str">
            <v>IP05100850/</v>
          </cell>
          <cell r="D344" t="str">
            <v>FGV</v>
          </cell>
          <cell r="E344" t="str">
            <v>Poste Multi-Uso de aco, reto, cilindrico de 9,5m.</v>
          </cell>
          <cell r="F344" t="str">
            <v>un</v>
          </cell>
          <cell r="G344">
            <v>2656.14</v>
          </cell>
        </row>
        <row r="345">
          <cell r="C345" t="str">
            <v>IP05250150/</v>
          </cell>
          <cell r="D345" t="str">
            <v>FGV</v>
          </cell>
          <cell r="E345" t="str">
            <v>Poste de aco, reto, de 4,50m ate 6m. Assentamento.</v>
          </cell>
          <cell r="F345" t="str">
            <v>un</v>
          </cell>
          <cell r="G345">
            <v>53.59</v>
          </cell>
        </row>
        <row r="346">
          <cell r="C346" t="str">
            <v>IP05250200/</v>
          </cell>
          <cell r="D346" t="str">
            <v>FGV</v>
          </cell>
          <cell r="E346" t="str">
            <v>Poste de aco, reto, de 7m ate 12m. Assentamento.</v>
          </cell>
          <cell r="F346" t="str">
            <v>un</v>
          </cell>
          <cell r="G346">
            <v>108.83</v>
          </cell>
        </row>
        <row r="347">
          <cell r="C347" t="str">
            <v>IP05500050/</v>
          </cell>
          <cell r="D347" t="str">
            <v>FGV</v>
          </cell>
          <cell r="E347" t="str">
            <v>Braco para luminaria de 0,39m.</v>
          </cell>
          <cell r="F347" t="str">
            <v>par</v>
          </cell>
          <cell r="G347">
            <v>63</v>
          </cell>
        </row>
        <row r="348">
          <cell r="C348" t="str">
            <v>IP05500250/</v>
          </cell>
          <cell r="D348" t="str">
            <v>FGV</v>
          </cell>
          <cell r="E348" t="str">
            <v>Braco para luminaria de 1,35m.</v>
          </cell>
          <cell r="F348" t="str">
            <v>par</v>
          </cell>
          <cell r="G348">
            <v>115</v>
          </cell>
        </row>
        <row r="349">
          <cell r="C349" t="str">
            <v>IP05550050/</v>
          </cell>
          <cell r="D349" t="str">
            <v>FGV</v>
          </cell>
          <cell r="E349" t="str">
            <v>Braco, padrao RIOLUZ.  Colocacao.</v>
          </cell>
          <cell r="F349" t="str">
            <v>un</v>
          </cell>
          <cell r="G349">
            <v>9.76</v>
          </cell>
        </row>
        <row r="350">
          <cell r="C350" t="str">
            <v>IP05600050/</v>
          </cell>
          <cell r="D350" t="str">
            <v>FGV</v>
          </cell>
          <cell r="E350" t="str">
            <v>Pintura de braco com 2 demaos de tinta Aluminac.</v>
          </cell>
          <cell r="F350" t="str">
            <v>un</v>
          </cell>
          <cell r="G350">
            <v>12.29</v>
          </cell>
        </row>
        <row r="351">
          <cell r="C351" t="str">
            <v>IP05600103/</v>
          </cell>
          <cell r="D351" t="str">
            <v>FGV</v>
          </cell>
          <cell r="E351" t="str">
            <v>Pintura de poste de aco, reto, de 4,5m ate 6m.</v>
          </cell>
          <cell r="F351" t="str">
            <v>un</v>
          </cell>
          <cell r="G351">
            <v>14.73</v>
          </cell>
        </row>
        <row r="352">
          <cell r="C352" t="str">
            <v>IP05600109/</v>
          </cell>
          <cell r="D352" t="str">
            <v>FGV</v>
          </cell>
          <cell r="E352" t="str">
            <v>Pintura de poste de aco reto, de 10m ate 15m.</v>
          </cell>
          <cell r="F352" t="str">
            <v>un</v>
          </cell>
          <cell r="G352">
            <v>54.04</v>
          </cell>
        </row>
        <row r="353">
          <cell r="C353" t="str">
            <v>IP25100025/</v>
          </cell>
          <cell r="D353" t="str">
            <v>FGV</v>
          </cell>
          <cell r="E353" t="str">
            <v>Caixa Hand-Hole, padrao RIOLUZ, (0,30x0,30)m.</v>
          </cell>
          <cell r="F353" t="str">
            <v xml:space="preserve">un  </v>
          </cell>
          <cell r="G353">
            <v>26.29</v>
          </cell>
        </row>
        <row r="354">
          <cell r="C354" t="str">
            <v>IP25200050/</v>
          </cell>
          <cell r="D354" t="str">
            <v>FGV</v>
          </cell>
          <cell r="E354" t="str">
            <v>Tampao de ferro tipo leve padrao RIOLUZ.</v>
          </cell>
          <cell r="F354" t="str">
            <v>un</v>
          </cell>
          <cell r="G354">
            <v>188.93</v>
          </cell>
        </row>
        <row r="355">
          <cell r="C355" t="str">
            <v>IP45050250/</v>
          </cell>
          <cell r="D355" t="str">
            <v>FGV</v>
          </cell>
          <cell r="E355" t="str">
            <v>Rele fotoeletrico, tipo NA, tensao de 127V, 1200VA.</v>
          </cell>
          <cell r="F355" t="str">
            <v>un</v>
          </cell>
          <cell r="G355">
            <v>11.85</v>
          </cell>
        </row>
        <row r="356">
          <cell r="C356" t="str">
            <v>IP50050059/</v>
          </cell>
          <cell r="D356" t="str">
            <v>FGV</v>
          </cell>
          <cell r="E356" t="str">
            <v>Luminaria LRJ-25 para lampada de 70W ovoide.</v>
          </cell>
          <cell r="F356" t="str">
            <v>un</v>
          </cell>
          <cell r="G356">
            <v>305.18</v>
          </cell>
        </row>
        <row r="357">
          <cell r="C357" t="str">
            <v>IP50050250/</v>
          </cell>
          <cell r="D357" t="str">
            <v>FGV</v>
          </cell>
          <cell r="E357" t="str">
            <v>Luminaria LRJ-24 para lampada de 250W tubular.</v>
          </cell>
          <cell r="F357" t="str">
            <v>un</v>
          </cell>
          <cell r="G357">
            <v>361.15</v>
          </cell>
        </row>
        <row r="358">
          <cell r="C358" t="str">
            <v>IP50200106/</v>
          </cell>
          <cell r="D358" t="str">
            <v>FGV</v>
          </cell>
          <cell r="E358" t="str">
            <v>Nucleo simples para luminarias LRJ-09/16/25.</v>
          </cell>
          <cell r="F358" t="str">
            <v>un</v>
          </cell>
          <cell r="G358">
            <v>40</v>
          </cell>
        </row>
        <row r="359">
          <cell r="C359" t="str">
            <v>IP50200150/</v>
          </cell>
          <cell r="D359" t="str">
            <v>FGV</v>
          </cell>
          <cell r="E359" t="str">
            <v>Nucleo duplo para luminarias LRJ-01/17/23/24/30/31.</v>
          </cell>
          <cell r="F359" t="str">
            <v>un</v>
          </cell>
          <cell r="G359">
            <v>67</v>
          </cell>
        </row>
        <row r="360">
          <cell r="C360" t="str">
            <v>IP50250421/</v>
          </cell>
          <cell r="D360" t="str">
            <v>FGV</v>
          </cell>
          <cell r="E360" t="str">
            <v>Lampada de multivapor metalica (MVM) de 250W.</v>
          </cell>
          <cell r="F360" t="str">
            <v>un</v>
          </cell>
          <cell r="G360">
            <v>83.9</v>
          </cell>
        </row>
        <row r="361">
          <cell r="C361" t="str">
            <v>IP50400103/</v>
          </cell>
          <cell r="D361" t="str">
            <v>FGV</v>
          </cell>
          <cell r="E361" t="str">
            <v>Luminaria fechada com lampada de descarga.</v>
          </cell>
          <cell r="F361" t="str">
            <v>un</v>
          </cell>
          <cell r="G361">
            <v>9.76</v>
          </cell>
        </row>
        <row r="362">
          <cell r="C362" t="str">
            <v>IP55150100/</v>
          </cell>
          <cell r="D362" t="str">
            <v>FGV</v>
          </cell>
          <cell r="E362" t="str">
            <v>Chumbador para fixacao de poste de aco.</v>
          </cell>
          <cell r="F362" t="str">
            <v>un</v>
          </cell>
          <cell r="G362">
            <v>27.89</v>
          </cell>
        </row>
        <row r="363">
          <cell r="C363" t="str">
            <v>IT10400050/</v>
          </cell>
          <cell r="D363" t="str">
            <v>FGV</v>
          </cell>
          <cell r="E363" t="str">
            <v>Ligacao domiciliar de agua.</v>
          </cell>
          <cell r="F363" t="str">
            <v>un</v>
          </cell>
          <cell r="G363">
            <v>96.69</v>
          </cell>
        </row>
        <row r="364">
          <cell r="C364" t="str">
            <v>IT25100121/</v>
          </cell>
          <cell r="D364" t="str">
            <v>FGV</v>
          </cell>
          <cell r="E364" t="str">
            <v>Kanalex diametro de 125mm (5" ).</v>
          </cell>
          <cell r="F364" t="str">
            <v>m</v>
          </cell>
          <cell r="G364">
            <v>10.89</v>
          </cell>
        </row>
        <row r="365">
          <cell r="C365" t="str">
            <v>IT15600100/</v>
          </cell>
          <cell r="D365" t="str">
            <v>FGV</v>
          </cell>
          <cell r="E365" t="str">
            <v>Ligacao de esgoto sanitario, em manilha de 100mm.</v>
          </cell>
          <cell r="F365" t="str">
            <v>un</v>
          </cell>
          <cell r="G365">
            <v>344.53</v>
          </cell>
        </row>
        <row r="366">
          <cell r="C366" t="str">
            <v>MT05100100/</v>
          </cell>
          <cell r="D366" t="str">
            <v>FGV</v>
          </cell>
          <cell r="E366" t="str">
            <v>Escavacao manual de vala a frio.</v>
          </cell>
          <cell r="F366" t="str">
            <v>m3</v>
          </cell>
          <cell r="G366">
            <v>22.26</v>
          </cell>
        </row>
        <row r="367">
          <cell r="C367" t="str">
            <v>MT05150050/</v>
          </cell>
          <cell r="D367" t="str">
            <v>FGV</v>
          </cell>
          <cell r="E367" t="str">
            <v>Escavacao manual de vala em lodo, ate 1,50m.</v>
          </cell>
          <cell r="F367" t="str">
            <v>m3</v>
          </cell>
          <cell r="G367">
            <v>24.36</v>
          </cell>
        </row>
        <row r="368">
          <cell r="C368" t="str">
            <v>RV10050215/</v>
          </cell>
          <cell r="D368" t="str">
            <v>FGV</v>
          </cell>
          <cell r="E368" t="str">
            <v>Revestimento externo, de 1 vez.</v>
          </cell>
          <cell r="F368" t="str">
            <v>m2</v>
          </cell>
          <cell r="G368">
            <v>17.29</v>
          </cell>
        </row>
        <row r="369">
          <cell r="C369" t="str">
            <v>RV15950053</v>
          </cell>
          <cell r="D369" t="str">
            <v>FGV</v>
          </cell>
          <cell r="E369" t="str">
            <v>Piso de alerta em placas marmorizadas, cor vermelha.</v>
          </cell>
          <cell r="F369" t="str">
            <v>m2</v>
          </cell>
          <cell r="G369">
            <v>55.17</v>
          </cell>
        </row>
        <row r="370">
          <cell r="C370" t="str">
            <v>SC05100350/</v>
          </cell>
          <cell r="D370" t="str">
            <v>FGV</v>
          </cell>
          <cell r="E370" t="str">
            <v>Demolicao com equipamento concreto asfaltico 5cm.</v>
          </cell>
          <cell r="F370" t="str">
            <v>m2</v>
          </cell>
          <cell r="G370">
            <v>5.0999999999999996</v>
          </cell>
        </row>
        <row r="371">
          <cell r="C371" t="str">
            <v>SC05100400/</v>
          </cell>
          <cell r="D371" t="str">
            <v>FGV</v>
          </cell>
          <cell r="E371" t="str">
            <v>Demolicao com equipamento concreto asfaltico 10cm.</v>
          </cell>
          <cell r="F371" t="str">
            <v>m2</v>
          </cell>
          <cell r="G371">
            <v>7.64</v>
          </cell>
        </row>
        <row r="372">
          <cell r="C372" t="str">
            <v>SC05100450/</v>
          </cell>
          <cell r="D372" t="str">
            <v>FGV</v>
          </cell>
          <cell r="E372" t="str">
            <v>Demolicao equipamento concreto asfaltico 5cm l=1,20m.</v>
          </cell>
          <cell r="F372" t="str">
            <v>m2</v>
          </cell>
          <cell r="G372">
            <v>5.99</v>
          </cell>
        </row>
        <row r="373">
          <cell r="C373" t="str">
            <v>SC10100100/</v>
          </cell>
          <cell r="D373" t="str">
            <v>FGV</v>
          </cell>
          <cell r="E373" t="str">
            <v>Operador de trafego, nivel junior.</v>
          </cell>
          <cell r="F373" t="str">
            <v>h</v>
          </cell>
          <cell r="G373">
            <v>10.1</v>
          </cell>
        </row>
        <row r="374">
          <cell r="C374" t="str">
            <v>SC35050100/</v>
          </cell>
          <cell r="D374" t="str">
            <v>FGV</v>
          </cell>
          <cell r="E374" t="str">
            <v>Levantamento ou rebaixamento de tampao, calçada.</v>
          </cell>
          <cell r="F374" t="str">
            <v>un</v>
          </cell>
          <cell r="G374">
            <v>75.849999999999994</v>
          </cell>
        </row>
        <row r="375">
          <cell r="C375" t="str">
            <v>SE20100253/</v>
          </cell>
          <cell r="D375" t="str">
            <v>FGV</v>
          </cell>
          <cell r="E375" t="str">
            <v>Levantamento topografico planialtimetrico e cadastral.</v>
          </cell>
          <cell r="F375" t="str">
            <v>ha</v>
          </cell>
          <cell r="G375">
            <v>2252.4299999999998</v>
          </cell>
        </row>
        <row r="376">
          <cell r="C376" t="str">
            <v>ST05051050/</v>
          </cell>
          <cell r="D376" t="str">
            <v>FGV</v>
          </cell>
          <cell r="E376" t="str">
            <v>Sinalizacao horizontal aplicada por aspersao.</v>
          </cell>
          <cell r="F376" t="str">
            <v>m2</v>
          </cell>
          <cell r="G376">
            <v>20.149999999999999</v>
          </cell>
        </row>
        <row r="377">
          <cell r="C377" t="str">
            <v>ST10150350/</v>
          </cell>
          <cell r="D377" t="str">
            <v>FGV</v>
          </cell>
          <cell r="E377" t="str">
            <v>Conjunto semaforico principal.</v>
          </cell>
          <cell r="F377" t="str">
            <v>un</v>
          </cell>
          <cell r="G377">
            <v>4662</v>
          </cell>
        </row>
        <row r="378">
          <cell r="C378" t="str">
            <v>ST10150400/</v>
          </cell>
          <cell r="D378" t="str">
            <v>FGV</v>
          </cell>
          <cell r="E378" t="str">
            <v>Conjunto semaforico repetidor.</v>
          </cell>
          <cell r="F378" t="str">
            <v>un</v>
          </cell>
          <cell r="G378">
            <v>2243.85</v>
          </cell>
        </row>
        <row r="379">
          <cell r="C379" t="str">
            <v>ST20100050/</v>
          </cell>
          <cell r="D379" t="str">
            <v>FGV</v>
          </cell>
          <cell r="E379" t="str">
            <v>Aluguel mensal de radio transmissor-receptor.</v>
          </cell>
          <cell r="F379" t="str">
            <v>mes</v>
          </cell>
          <cell r="G379">
            <v>70</v>
          </cell>
        </row>
        <row r="380">
          <cell r="C380" t="str">
            <v>ST45150100/</v>
          </cell>
          <cell r="D380" t="str">
            <v>FGV</v>
          </cell>
          <cell r="E380" t="str">
            <v>Caixa com tampa de ferro leve 600L-900mm,CET-RIO.</v>
          </cell>
          <cell r="F380" t="str">
            <v xml:space="preserve">un  </v>
          </cell>
          <cell r="G380">
            <v>295.7</v>
          </cell>
        </row>
        <row r="381">
          <cell r="C381" t="str">
            <v>ST15050100/</v>
          </cell>
          <cell r="D381" t="str">
            <v>FGV</v>
          </cell>
          <cell r="E381" t="str">
            <v>Portico, coluna tubular, em aco galvanizado.</v>
          </cell>
          <cell r="F381" t="str">
            <v>un</v>
          </cell>
          <cell r="G381">
            <v>35622.78</v>
          </cell>
        </row>
        <row r="382">
          <cell r="C382" t="str">
            <v>TC05100050/</v>
          </cell>
          <cell r="D382" t="str">
            <v>FGV</v>
          </cell>
          <cell r="E382" t="str">
            <v>Transporte horizontal material em carrinho de mao.</v>
          </cell>
          <cell r="F382" t="str">
            <v>t.dam</v>
          </cell>
          <cell r="G382">
            <v>1.19</v>
          </cell>
        </row>
        <row r="383">
          <cell r="C383" t="str">
            <v>TC10050050/</v>
          </cell>
          <cell r="D383" t="str">
            <v>FGV</v>
          </cell>
          <cell r="E383" t="str">
            <v>Carga e descarga manual de material.</v>
          </cell>
          <cell r="F383" t="str">
            <v>t</v>
          </cell>
          <cell r="G383">
            <v>20.36</v>
          </cell>
        </row>
        <row r="384">
          <cell r="C384" t="str">
            <v>TC10050350/</v>
          </cell>
          <cell r="D384" t="str">
            <v>FGV</v>
          </cell>
          <cell r="E384" t="str">
            <v>Carga e descarga mecanica, com Pa-Carregadeira.</v>
          </cell>
          <cell r="F384" t="str">
            <v xml:space="preserve">t </v>
          </cell>
          <cell r="G384">
            <v>0.51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 - BENFICA- BAIRRO SANTA MARIA"/>
      <sheetName val="entrada"/>
      <sheetName val="MURININ-2"/>
      <sheetName val="RUA 15 DE JANEIRO"/>
      <sheetName val="BAIRRO BENFICA-3"/>
      <sheetName val="RUA CAMPOS SALES"/>
      <sheetName val="BAIRRO BENFICA-1"/>
      <sheetName val="SANTA MARIA"/>
      <sheetName val="LUIZ GONZAGA"/>
      <sheetName val="proposta comercial"/>
      <sheetName val="bdi"/>
      <sheetName val="ENC SOC"/>
      <sheetName val="cpu"/>
      <sheetName val="cronograma"/>
      <sheetName val="CAPA"/>
      <sheetName val="MAT"/>
      <sheetName val="Macro1"/>
      <sheetName val="LEVANTAMENTOS"/>
      <sheetName val="RESUMO POR ITEM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856">
          <cell r="K2856">
            <v>18.940000000000001</v>
          </cell>
        </row>
      </sheetData>
      <sheetData sheetId="13"/>
      <sheetData sheetId="14"/>
      <sheetData sheetId="15"/>
      <sheetData sheetId="16">
        <row r="1">
          <cell r="E1">
            <v>354</v>
          </cell>
          <cell r="F1">
            <v>331</v>
          </cell>
          <cell r="G1" t="str">
            <v>Phone Numbers</v>
          </cell>
        </row>
        <row r="2">
          <cell r="B2">
            <v>1</v>
          </cell>
          <cell r="C2">
            <v>271</v>
          </cell>
          <cell r="D2">
            <v>288</v>
          </cell>
          <cell r="E2">
            <v>64</v>
          </cell>
          <cell r="F2">
            <v>23</v>
          </cell>
          <cell r="G2" t="str">
            <v>OK</v>
          </cell>
        </row>
        <row r="3">
          <cell r="B3">
            <v>14</v>
          </cell>
          <cell r="C3">
            <v>16</v>
          </cell>
          <cell r="D3">
            <v>18</v>
          </cell>
          <cell r="E3">
            <v>318</v>
          </cell>
          <cell r="F3">
            <v>257</v>
          </cell>
          <cell r="G3" t="str">
            <v>bdi</v>
          </cell>
        </row>
        <row r="4">
          <cell r="B4">
            <v>6</v>
          </cell>
          <cell r="C4">
            <v>37</v>
          </cell>
          <cell r="D4">
            <v>231</v>
          </cell>
          <cell r="E4">
            <v>130</v>
          </cell>
          <cell r="F4">
            <v>25</v>
          </cell>
          <cell r="H4" t="e">
            <v>#REF!</v>
          </cell>
        </row>
        <row r="5">
          <cell r="B5">
            <v>6</v>
          </cell>
          <cell r="C5">
            <v>200</v>
          </cell>
          <cell r="D5">
            <v>231</v>
          </cell>
          <cell r="E5">
            <v>108</v>
          </cell>
          <cell r="F5">
            <v>25</v>
          </cell>
          <cell r="H5" t="e">
            <v>#REF!</v>
          </cell>
        </row>
        <row r="6">
          <cell r="B6">
            <v>6</v>
          </cell>
          <cell r="C6">
            <v>57</v>
          </cell>
          <cell r="D6">
            <v>187</v>
          </cell>
          <cell r="E6">
            <v>226</v>
          </cell>
          <cell r="F6">
            <v>25</v>
          </cell>
          <cell r="H6" t="str">
            <v>ANEXOI- COMPOSIÇÃO DE PREÇOS UNITÁRIOS</v>
          </cell>
        </row>
        <row r="7">
          <cell r="B7">
            <v>116</v>
          </cell>
          <cell r="C7">
            <v>51</v>
          </cell>
          <cell r="D7">
            <v>43</v>
          </cell>
          <cell r="E7">
            <v>242</v>
          </cell>
          <cell r="F7">
            <v>132</v>
          </cell>
          <cell r="G7" t="str">
            <v>ShipRail</v>
          </cell>
          <cell r="H7">
            <v>3</v>
          </cell>
        </row>
        <row r="8">
          <cell r="B8">
            <v>2</v>
          </cell>
          <cell r="C8">
            <v>190</v>
          </cell>
          <cell r="D8">
            <v>287</v>
          </cell>
          <cell r="E8">
            <v>64</v>
          </cell>
          <cell r="F8">
            <v>23</v>
          </cell>
          <cell r="G8" t="str">
            <v>Cancel</v>
          </cell>
        </row>
        <row r="10">
          <cell r="E10">
            <v>513</v>
          </cell>
          <cell r="F10">
            <v>275</v>
          </cell>
          <cell r="G10" t="str">
            <v>INFO BOX</v>
          </cell>
        </row>
        <row r="11">
          <cell r="B11">
            <v>14</v>
          </cell>
          <cell r="C11">
            <v>57</v>
          </cell>
          <cell r="D11">
            <v>66</v>
          </cell>
          <cell r="E11">
            <v>399</v>
          </cell>
          <cell r="F11">
            <v>160</v>
          </cell>
          <cell r="G11" t="str">
            <v>Information</v>
          </cell>
        </row>
        <row r="12">
          <cell r="B12">
            <v>5</v>
          </cell>
          <cell r="C12">
            <v>218</v>
          </cell>
          <cell r="D12">
            <v>140</v>
          </cell>
          <cell r="G12" t="str">
            <v>Jack Karnes</v>
          </cell>
        </row>
        <row r="13">
          <cell r="B13">
            <v>5</v>
          </cell>
          <cell r="C13">
            <v>194</v>
          </cell>
          <cell r="D13">
            <v>156</v>
          </cell>
          <cell r="G13" t="str">
            <v>jackKarnes@mindspring.com</v>
          </cell>
        </row>
        <row r="14">
          <cell r="B14">
            <v>5</v>
          </cell>
          <cell r="C14">
            <v>76</v>
          </cell>
          <cell r="D14">
            <v>88</v>
          </cell>
          <cell r="G14" t="str">
            <v>If you find any errors, or have any suggestions for</v>
          </cell>
        </row>
        <row r="15">
          <cell r="B15">
            <v>5</v>
          </cell>
          <cell r="C15">
            <v>76</v>
          </cell>
          <cell r="D15">
            <v>104</v>
          </cell>
          <cell r="G15" t="str">
            <v>improvements, or find that it has been of help to</v>
          </cell>
        </row>
        <row r="16">
          <cell r="B16">
            <v>5</v>
          </cell>
          <cell r="C16">
            <v>76</v>
          </cell>
          <cell r="D16">
            <v>120</v>
          </cell>
          <cell r="G16" t="str">
            <v>you, please contact me.</v>
          </cell>
        </row>
        <row r="17">
          <cell r="B17">
            <v>5</v>
          </cell>
          <cell r="C17">
            <v>140</v>
          </cell>
          <cell r="D17">
            <v>240</v>
          </cell>
          <cell r="G17" t="str">
            <v>©1998 Jack Karnes.  All Rights Reserved.</v>
          </cell>
        </row>
        <row r="18">
          <cell r="B18">
            <v>5</v>
          </cell>
          <cell r="C18">
            <v>110</v>
          </cell>
          <cell r="D18">
            <v>188</v>
          </cell>
          <cell r="G18" t="str">
            <v>See more Files on my web site at:</v>
          </cell>
        </row>
        <row r="19">
          <cell r="B19">
            <v>5</v>
          </cell>
          <cell r="C19">
            <v>90</v>
          </cell>
          <cell r="D19">
            <v>204</v>
          </cell>
          <cell r="G19" t="str">
            <v>http://www.mindspring.com/~jackkarnes</v>
          </cell>
        </row>
        <row r="20">
          <cell r="B20">
            <v>1</v>
          </cell>
          <cell r="C20">
            <v>389</v>
          </cell>
          <cell r="D20">
            <v>20</v>
          </cell>
          <cell r="E20">
            <v>64</v>
          </cell>
          <cell r="F20">
            <v>23</v>
          </cell>
          <cell r="G20" t="str">
            <v>OK</v>
          </cell>
        </row>
      </sheetData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S"/>
      <sheetName val="BD"/>
      <sheetName val="RE"/>
      <sheetName val="REFF"/>
      <sheetName val="REL PAG"/>
      <sheetName val="REL BENS"/>
      <sheetName val="OFÍCIO"/>
      <sheetName val="ALVORADA_ORÇAMENTO"/>
      <sheetName val="CRONOGRAMA"/>
      <sheetName val="ALVORADA_VIADUTO"/>
      <sheetName val="ALVORADA_"/>
      <sheetName val="MEDIÇÃO RETIFICADA"/>
      <sheetName val="Planilha15"/>
      <sheetName val="OFICIO"/>
      <sheetName val="RESUMO EMPREENDIMENTO"/>
      <sheetName val="BOLETIM"/>
    </sheetNames>
    <sheetDataSet>
      <sheetData sheetId="0" refreshError="1"/>
      <sheetData sheetId="1" refreshError="1"/>
      <sheetData sheetId="2">
        <row r="13">
          <cell r="B13">
            <v>1</v>
          </cell>
          <cell r="C13" t="str">
            <v>Construção de Pavilhão 01</v>
          </cell>
          <cell r="E13">
            <v>100</v>
          </cell>
          <cell r="F13">
            <v>538043.25</v>
          </cell>
          <cell r="G13">
            <v>525919.56999999995</v>
          </cell>
          <cell r="H13">
            <v>525919.56999999995</v>
          </cell>
          <cell r="I13">
            <v>525919.56999999995</v>
          </cell>
          <cell r="J13">
            <v>239020.62</v>
          </cell>
          <cell r="K13" t="e">
            <v>#REF!</v>
          </cell>
          <cell r="L13">
            <v>239020.62</v>
          </cell>
          <cell r="M13">
            <v>7.86</v>
          </cell>
          <cell r="N13">
            <v>44.424053270810475</v>
          </cell>
          <cell r="O13">
            <v>45.448131926332394</v>
          </cell>
          <cell r="P13">
            <v>45.448131926332394</v>
          </cell>
        </row>
        <row r="14">
          <cell r="E14">
            <v>0</v>
          </cell>
          <cell r="H14">
            <v>0</v>
          </cell>
          <cell r="I14">
            <v>0</v>
          </cell>
          <cell r="K14" t="e">
            <v>#REF!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H15">
            <v>0</v>
          </cell>
          <cell r="I15">
            <v>0</v>
          </cell>
          <cell r="K15" t="e">
            <v>#REF!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H16">
            <v>0</v>
          </cell>
          <cell r="I16">
            <v>0</v>
          </cell>
          <cell r="K16" t="e">
            <v>#REF!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H17">
            <v>0</v>
          </cell>
          <cell r="I17">
            <v>0</v>
          </cell>
          <cell r="K17" t="e">
            <v>#REF!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H18">
            <v>0</v>
          </cell>
          <cell r="I18">
            <v>0</v>
          </cell>
          <cell r="K18" t="e">
            <v>#REF!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H19">
            <v>0</v>
          </cell>
          <cell r="I19">
            <v>0</v>
          </cell>
          <cell r="K19" t="e">
            <v>#REF!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H20">
            <v>0</v>
          </cell>
          <cell r="I20">
            <v>0</v>
          </cell>
          <cell r="K20" t="e">
            <v>#REF!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H21">
            <v>0</v>
          </cell>
          <cell r="I21">
            <v>0</v>
          </cell>
          <cell r="K21" t="e">
            <v>#REF!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H22">
            <v>0</v>
          </cell>
          <cell r="I22">
            <v>0</v>
          </cell>
          <cell r="K22" t="e">
            <v>#REF!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K23" t="e">
            <v>#REF!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H24">
            <v>0</v>
          </cell>
          <cell r="I24">
            <v>0</v>
          </cell>
          <cell r="K24" t="e">
            <v>#REF!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TOTAL OBRAS</v>
          </cell>
          <cell r="E25">
            <v>100</v>
          </cell>
          <cell r="F25">
            <v>538043.25</v>
          </cell>
          <cell r="G25">
            <v>525919.56999999995</v>
          </cell>
          <cell r="H25">
            <v>525919.56999999995</v>
          </cell>
          <cell r="I25">
            <v>525919.56999999995</v>
          </cell>
          <cell r="J25">
            <v>239020.62</v>
          </cell>
          <cell r="K25" t="e">
            <v>#REF!</v>
          </cell>
          <cell r="L25">
            <v>239020.62</v>
          </cell>
          <cell r="M25">
            <v>7.86</v>
          </cell>
          <cell r="N25">
            <v>44.424053270810475</v>
          </cell>
          <cell r="O25">
            <v>45.448131926332394</v>
          </cell>
          <cell r="P25">
            <v>45.448131926332394</v>
          </cell>
        </row>
        <row r="26">
          <cell r="E26">
            <v>0</v>
          </cell>
          <cell r="H26">
            <v>0</v>
          </cell>
          <cell r="I26">
            <v>0</v>
          </cell>
          <cell r="K26" t="e">
            <v>#REF!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H27">
            <v>0</v>
          </cell>
          <cell r="I27">
            <v>0</v>
          </cell>
          <cell r="K27" t="e">
            <v>#REF!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H28">
            <v>0</v>
          </cell>
          <cell r="I28">
            <v>0</v>
          </cell>
          <cell r="K28" t="e">
            <v>#REF!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H29">
            <v>0</v>
          </cell>
          <cell r="I29">
            <v>0</v>
          </cell>
          <cell r="K29" t="e">
            <v>#REF!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H30">
            <v>0</v>
          </cell>
          <cell r="I30">
            <v>0</v>
          </cell>
          <cell r="K30" t="e">
            <v>#REF!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H31">
            <v>0</v>
          </cell>
          <cell r="I31">
            <v>0</v>
          </cell>
          <cell r="K31" t="e">
            <v>#REF!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H32">
            <v>0</v>
          </cell>
          <cell r="I32">
            <v>0</v>
          </cell>
          <cell r="K32" t="e">
            <v>#REF!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H33">
            <v>0</v>
          </cell>
          <cell r="I33">
            <v>0</v>
          </cell>
          <cell r="K33" t="e">
            <v>#REF!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H34">
            <v>0</v>
          </cell>
          <cell r="I34">
            <v>0</v>
          </cell>
          <cell r="K34" t="e">
            <v>#REF!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H35">
            <v>0</v>
          </cell>
          <cell r="I35">
            <v>0</v>
          </cell>
          <cell r="K35" t="e">
            <v>#REF!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H36">
            <v>0</v>
          </cell>
          <cell r="I36">
            <v>0</v>
          </cell>
          <cell r="K36" t="e">
            <v>#REF!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0</v>
          </cell>
          <cell r="H37">
            <v>0</v>
          </cell>
          <cell r="I37">
            <v>0</v>
          </cell>
          <cell r="K37" t="e">
            <v>#REF!</v>
          </cell>
          <cell r="N37">
            <v>0</v>
          </cell>
          <cell r="O37">
            <v>0</v>
          </cell>
          <cell r="P3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molições_Volume"/>
      <sheetName val="Demolições_Área-2"/>
      <sheetName val="Acabamentos"/>
      <sheetName val="Meio-fio"/>
      <sheetName val="Ilum. pública"/>
      <sheetName val="Pavimentação"/>
      <sheetName val="Sinalização Trafego"/>
      <sheetName val="Mobiliário urbano"/>
      <sheetName val="Drenagem"/>
      <sheetName val="Redes_Ruas"/>
      <sheetName val="Infra-redes..."/>
      <sheetName val="Qtde FRG"/>
      <sheetName val="Planilha auxiliar por item"/>
      <sheetName val="CRONOGRAMA FISICO"/>
      <sheetName val="CFF"/>
      <sheetName val="ORÇAMENTO (2)"/>
      <sheetName val="MEDIÇÃO (2)"/>
      <sheetName val="composição_unitária"/>
      <sheetName val="custo_profissional"/>
      <sheetName val="BDI"/>
      <sheetName val="ENC.SOC."/>
      <sheetName val="BDI_MATERIAL"/>
      <sheetName val="CPU"/>
      <sheetName val="CPU (2)"/>
      <sheetName val="INSUMOS_SINAPI_12_14"/>
      <sheetName val="SERVIÇOS_SINAPI_12_14"/>
      <sheetName val="Plan1"/>
      <sheetName val="ORÇAMENTO"/>
      <sheetName val="QCI"/>
      <sheetName val="1.ADM LOCAL"/>
      <sheetName val="2.SER.PRELIM."/>
      <sheetName val="3.DEM. E RET."/>
      <sheetName val="4.COBERTURA"/>
      <sheetName val="5.PAREDES"/>
      <sheetName val="6.REVEST"/>
      <sheetName val="7.PINTURA"/>
      <sheetName val="8.PISOS"/>
      <sheetName val="9.ESQUADRIA"/>
      <sheetName val="10.INST. ELÉTRICAS"/>
      <sheetName val="11.INST. HIDROSSANIT."/>
      <sheetName val="12.SERV. FINAIS"/>
      <sheetName val="esquadrias"/>
      <sheetName val="bm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D6" t="str">
            <v>SHOPPING</v>
          </cell>
          <cell r="E6" t="str">
            <v>GABINAL</v>
          </cell>
          <cell r="F6" t="str">
            <v>MC DONALD`S</v>
          </cell>
          <cell r="G6" t="str">
            <v>SANGRADOR</v>
          </cell>
          <cell r="H6" t="str">
            <v>SENDAS</v>
          </cell>
          <cell r="I6" t="str">
            <v>GEREMÁRIO DANTAS</v>
          </cell>
          <cell r="J6" t="str">
            <v>ENC 1</v>
          </cell>
          <cell r="K6" t="str">
            <v>TRÊS RIOS</v>
          </cell>
          <cell r="L6" t="str">
            <v>ENC 2</v>
          </cell>
          <cell r="M6" t="str">
            <v>PASSARELA</v>
          </cell>
          <cell r="N6" t="str">
            <v>ENC 3</v>
          </cell>
          <cell r="O6" t="str">
            <v>JACAREPAGUÁ</v>
          </cell>
          <cell r="Q6" t="str">
            <v>TOTAL GERAL</v>
          </cell>
        </row>
        <row r="8">
          <cell r="D8">
            <v>29</v>
          </cell>
          <cell r="E8">
            <v>35</v>
          </cell>
          <cell r="F8">
            <v>45</v>
          </cell>
          <cell r="G8">
            <v>163</v>
          </cell>
          <cell r="I8">
            <v>177</v>
          </cell>
          <cell r="J8">
            <v>101</v>
          </cell>
          <cell r="K8">
            <v>154</v>
          </cell>
          <cell r="L8">
            <v>21</v>
          </cell>
          <cell r="M8">
            <v>87</v>
          </cell>
          <cell r="N8">
            <v>89</v>
          </cell>
          <cell r="O8">
            <v>128</v>
          </cell>
          <cell r="Q8">
            <v>1029</v>
          </cell>
        </row>
        <row r="9">
          <cell r="D9">
            <v>64</v>
          </cell>
          <cell r="E9">
            <v>51</v>
          </cell>
          <cell r="F9">
            <v>94</v>
          </cell>
          <cell r="I9">
            <v>43</v>
          </cell>
          <cell r="J9">
            <v>18</v>
          </cell>
          <cell r="K9">
            <v>50</v>
          </cell>
          <cell r="N9">
            <v>48</v>
          </cell>
          <cell r="Q9">
            <v>368</v>
          </cell>
        </row>
        <row r="10">
          <cell r="D10">
            <v>22</v>
          </cell>
          <cell r="N10">
            <v>25</v>
          </cell>
          <cell r="Q10">
            <v>47</v>
          </cell>
        </row>
        <row r="11">
          <cell r="D11">
            <v>13</v>
          </cell>
          <cell r="E11">
            <v>150</v>
          </cell>
          <cell r="K11">
            <v>144</v>
          </cell>
          <cell r="N11">
            <v>60</v>
          </cell>
          <cell r="Q11">
            <v>367</v>
          </cell>
        </row>
        <row r="12">
          <cell r="N12">
            <v>52</v>
          </cell>
          <cell r="Q12">
            <v>52</v>
          </cell>
        </row>
        <row r="13">
          <cell r="D13">
            <v>142</v>
          </cell>
          <cell r="K13">
            <v>120</v>
          </cell>
          <cell r="M13">
            <v>138</v>
          </cell>
          <cell r="N13">
            <v>48</v>
          </cell>
          <cell r="Q13">
            <v>448</v>
          </cell>
        </row>
        <row r="14">
          <cell r="J14">
            <v>78</v>
          </cell>
          <cell r="K14">
            <v>150</v>
          </cell>
          <cell r="L14">
            <v>69</v>
          </cell>
          <cell r="Q14">
            <v>297</v>
          </cell>
        </row>
        <row r="15">
          <cell r="Q15">
            <v>0</v>
          </cell>
        </row>
        <row r="16">
          <cell r="I16">
            <v>3</v>
          </cell>
          <cell r="O16">
            <v>2</v>
          </cell>
          <cell r="Q16">
            <v>5</v>
          </cell>
          <cell r="R16">
            <v>26</v>
          </cell>
        </row>
        <row r="17">
          <cell r="E17">
            <v>1</v>
          </cell>
          <cell r="I17">
            <v>3</v>
          </cell>
          <cell r="O17">
            <v>1</v>
          </cell>
          <cell r="Q17">
            <v>5</v>
          </cell>
        </row>
        <row r="18">
          <cell r="D18">
            <v>1</v>
          </cell>
          <cell r="N18">
            <v>1</v>
          </cell>
          <cell r="Q18">
            <v>2</v>
          </cell>
        </row>
        <row r="19">
          <cell r="D19">
            <v>1</v>
          </cell>
          <cell r="E19">
            <v>6</v>
          </cell>
          <cell r="K19">
            <v>6</v>
          </cell>
          <cell r="N19">
            <v>1</v>
          </cell>
          <cell r="Q19">
            <v>14</v>
          </cell>
        </row>
        <row r="20">
          <cell r="N20">
            <v>2</v>
          </cell>
          <cell r="Q20">
            <v>2</v>
          </cell>
        </row>
        <row r="21">
          <cell r="D21">
            <v>4</v>
          </cell>
          <cell r="K21">
            <v>4</v>
          </cell>
          <cell r="M21">
            <v>4</v>
          </cell>
          <cell r="N21">
            <v>3</v>
          </cell>
          <cell r="Q21">
            <v>15</v>
          </cell>
        </row>
        <row r="22">
          <cell r="J22">
            <v>4</v>
          </cell>
          <cell r="K22">
            <v>5</v>
          </cell>
          <cell r="L22">
            <v>1</v>
          </cell>
          <cell r="Q22">
            <v>10</v>
          </cell>
        </row>
        <row r="23">
          <cell r="D23">
            <v>33</v>
          </cell>
          <cell r="E23">
            <v>16</v>
          </cell>
          <cell r="F23">
            <v>23</v>
          </cell>
          <cell r="G23">
            <v>9</v>
          </cell>
          <cell r="H23">
            <v>0</v>
          </cell>
          <cell r="I23">
            <v>15</v>
          </cell>
          <cell r="J23">
            <v>15</v>
          </cell>
          <cell r="K23">
            <v>63</v>
          </cell>
          <cell r="L23">
            <v>4</v>
          </cell>
          <cell r="M23">
            <v>12</v>
          </cell>
          <cell r="N23">
            <v>32</v>
          </cell>
          <cell r="O23">
            <v>10</v>
          </cell>
          <cell r="Q23">
            <v>232</v>
          </cell>
        </row>
        <row r="24">
          <cell r="D24">
            <v>6</v>
          </cell>
          <cell r="E24">
            <v>2</v>
          </cell>
          <cell r="F24">
            <v>12</v>
          </cell>
          <cell r="G24">
            <v>9</v>
          </cell>
          <cell r="I24">
            <v>5</v>
          </cell>
          <cell r="J24">
            <v>8</v>
          </cell>
          <cell r="K24">
            <v>7</v>
          </cell>
          <cell r="L24">
            <v>4</v>
          </cell>
          <cell r="M24">
            <v>12</v>
          </cell>
          <cell r="N24">
            <v>16</v>
          </cell>
          <cell r="O24">
            <v>10</v>
          </cell>
          <cell r="Q24">
            <v>91</v>
          </cell>
        </row>
        <row r="25">
          <cell r="E25">
            <v>1</v>
          </cell>
          <cell r="F25">
            <v>1</v>
          </cell>
          <cell r="I25">
            <v>5</v>
          </cell>
          <cell r="J25">
            <v>2</v>
          </cell>
          <cell r="K25">
            <v>13</v>
          </cell>
          <cell r="N25">
            <v>2</v>
          </cell>
          <cell r="Q25">
            <v>24</v>
          </cell>
        </row>
        <row r="26">
          <cell r="D26">
            <v>9</v>
          </cell>
          <cell r="E26">
            <v>4</v>
          </cell>
          <cell r="F26">
            <v>3</v>
          </cell>
          <cell r="J26">
            <v>1</v>
          </cell>
          <cell r="K26">
            <v>10</v>
          </cell>
          <cell r="N26">
            <v>4</v>
          </cell>
          <cell r="Q26">
            <v>31</v>
          </cell>
        </row>
        <row r="27">
          <cell r="F27">
            <v>2</v>
          </cell>
          <cell r="Q27">
            <v>2</v>
          </cell>
        </row>
        <row r="29">
          <cell r="G29">
            <v>270</v>
          </cell>
          <cell r="Q29">
            <v>270</v>
          </cell>
        </row>
        <row r="30">
          <cell r="Q3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to"/>
      <sheetName val="Orientação de Preenchimento"/>
      <sheetName val="Apoio"/>
    </sheetNames>
    <sheetDataSet>
      <sheetData sheetId="0"/>
      <sheetData sheetId="1"/>
      <sheetData sheetId="2">
        <row r="2">
          <cell r="A2" t="str">
            <v>AC</v>
          </cell>
          <cell r="B2" t="str">
            <v>Rodovia.Classe.IV</v>
          </cell>
          <cell r="C2" t="str">
            <v>Estimativa</v>
          </cell>
          <cell r="G2" t="str">
            <v>Sim</v>
          </cell>
        </row>
        <row r="3">
          <cell r="A3" t="str">
            <v>AL</v>
          </cell>
          <cell r="B3" t="str">
            <v>Rodovia.Classe.III</v>
          </cell>
          <cell r="C3" t="str">
            <v>Contratado</v>
          </cell>
          <cell r="G3" t="str">
            <v>Não</v>
          </cell>
        </row>
        <row r="4">
          <cell r="A4" t="str">
            <v>AM</v>
          </cell>
          <cell r="B4" t="str">
            <v>Rodovia.Classe.II</v>
          </cell>
          <cell r="C4" t="str">
            <v>Executado</v>
          </cell>
        </row>
        <row r="5">
          <cell r="A5" t="str">
            <v>AP</v>
          </cell>
          <cell r="B5" t="str">
            <v>Rodovia.Classe.IA</v>
          </cell>
        </row>
        <row r="6">
          <cell r="A6" t="str">
            <v>BA</v>
          </cell>
          <cell r="B6" t="str">
            <v>Rodovia.Classe.IB</v>
          </cell>
        </row>
        <row r="7">
          <cell r="A7" t="str">
            <v>CE</v>
          </cell>
          <cell r="B7" t="str">
            <v>Rodovia.Classe.0</v>
          </cell>
        </row>
        <row r="8">
          <cell r="A8" t="str">
            <v xml:space="preserve">DF </v>
          </cell>
          <cell r="B8" t="str">
            <v>OAE</v>
          </cell>
        </row>
        <row r="9">
          <cell r="A9" t="str">
            <v>ES</v>
          </cell>
          <cell r="B9" t="str">
            <v>Obras.Complementares.Correntes</v>
          </cell>
        </row>
        <row r="10">
          <cell r="A10" t="str">
            <v>GO</v>
          </cell>
        </row>
        <row r="11">
          <cell r="A11" t="str">
            <v>MA</v>
          </cell>
        </row>
        <row r="12">
          <cell r="A12" t="str">
            <v>MG</v>
          </cell>
        </row>
        <row r="13">
          <cell r="A13" t="str">
            <v>MS</v>
          </cell>
        </row>
        <row r="14">
          <cell r="A14" t="str">
            <v>MT</v>
          </cell>
        </row>
        <row r="15">
          <cell r="A15" t="str">
            <v>PA</v>
          </cell>
        </row>
        <row r="16">
          <cell r="A16" t="str">
            <v>PB</v>
          </cell>
        </row>
        <row r="17">
          <cell r="A17" t="str">
            <v>PE</v>
          </cell>
        </row>
        <row r="18">
          <cell r="A18" t="str">
            <v>PI</v>
          </cell>
        </row>
        <row r="19">
          <cell r="A19" t="str">
            <v>PR</v>
          </cell>
        </row>
        <row r="20">
          <cell r="A20" t="str">
            <v>RJ</v>
          </cell>
        </row>
        <row r="21">
          <cell r="A21" t="str">
            <v>RN</v>
          </cell>
        </row>
        <row r="22">
          <cell r="A22" t="str">
            <v>RO</v>
          </cell>
        </row>
        <row r="23">
          <cell r="A23" t="str">
            <v>RR</v>
          </cell>
        </row>
        <row r="24">
          <cell r="A24" t="str">
            <v>RS</v>
          </cell>
        </row>
        <row r="25">
          <cell r="A25" t="str">
            <v>SC</v>
          </cell>
        </row>
        <row r="26">
          <cell r="A26" t="str">
            <v>SE</v>
          </cell>
        </row>
        <row r="27">
          <cell r="A27" t="str">
            <v>SP</v>
          </cell>
        </row>
        <row r="28">
          <cell r="A28" t="str">
            <v>TO</v>
          </cell>
        </row>
        <row r="47">
          <cell r="C47" t="str">
            <v>Totalidade.das.Intervencoes.complementares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A6175-BFF3-44BC-B0DA-A4643B5064BC}">
  <sheetPr>
    <pageSetUpPr fitToPage="1"/>
  </sheetPr>
  <dimension ref="A1:J29"/>
  <sheetViews>
    <sheetView tabSelected="1" showOutlineSymbols="0" topLeftCell="A18" zoomScaleNormal="100" workbookViewId="0">
      <selection activeCell="I9" sqref="I9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35"/>
      <c r="B1" s="35"/>
      <c r="C1" s="35"/>
      <c r="D1" s="35" t="s">
        <v>0</v>
      </c>
      <c r="E1" s="103" t="s">
        <v>1</v>
      </c>
      <c r="F1" s="103"/>
      <c r="G1" s="103" t="s">
        <v>2</v>
      </c>
      <c r="H1" s="103"/>
      <c r="I1" s="103" t="s">
        <v>3</v>
      </c>
      <c r="J1" s="103"/>
    </row>
    <row r="2" spans="1:10" ht="80.099999999999994" customHeight="1" x14ac:dyDescent="0.2">
      <c r="A2" s="5"/>
      <c r="B2" s="5"/>
      <c r="C2" s="5"/>
      <c r="D2" s="5" t="s">
        <v>4</v>
      </c>
      <c r="E2" s="104" t="s">
        <v>434</v>
      </c>
      <c r="F2" s="104"/>
      <c r="G2" s="104" t="s">
        <v>5</v>
      </c>
      <c r="H2" s="104"/>
      <c r="I2" s="104" t="s">
        <v>6</v>
      </c>
      <c r="J2" s="104"/>
    </row>
    <row r="3" spans="1:10" ht="15" x14ac:dyDescent="0.25">
      <c r="A3" s="107" t="s">
        <v>7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30" customHeight="1" x14ac:dyDescent="0.2">
      <c r="A4" s="23" t="s">
        <v>8</v>
      </c>
      <c r="B4" s="21" t="s">
        <v>9</v>
      </c>
      <c r="C4" s="23" t="s">
        <v>10</v>
      </c>
      <c r="D4" s="23" t="s">
        <v>11</v>
      </c>
      <c r="E4" s="22" t="s">
        <v>12</v>
      </c>
      <c r="F4" s="21" t="s">
        <v>13</v>
      </c>
      <c r="G4" s="21" t="s">
        <v>14</v>
      </c>
      <c r="H4" s="21" t="s">
        <v>15</v>
      </c>
      <c r="I4" s="21" t="s">
        <v>16</v>
      </c>
      <c r="J4" s="21" t="s">
        <v>17</v>
      </c>
    </row>
    <row r="5" spans="1:10" ht="24" customHeight="1" x14ac:dyDescent="0.2">
      <c r="A5" s="32" t="s">
        <v>18</v>
      </c>
      <c r="B5" s="32"/>
      <c r="C5" s="32"/>
      <c r="D5" s="32" t="s">
        <v>19</v>
      </c>
      <c r="E5" s="32"/>
      <c r="F5" s="33"/>
      <c r="G5" s="32"/>
      <c r="H5" s="32"/>
      <c r="I5" s="31">
        <v>267340.51</v>
      </c>
      <c r="J5" s="94">
        <v>3.2361928131523922E-2</v>
      </c>
    </row>
    <row r="6" spans="1:10" ht="24" customHeight="1" x14ac:dyDescent="0.2">
      <c r="A6" s="19" t="s">
        <v>20</v>
      </c>
      <c r="B6" s="20" t="s">
        <v>21</v>
      </c>
      <c r="C6" s="19" t="s">
        <v>22</v>
      </c>
      <c r="D6" s="19" t="s">
        <v>23</v>
      </c>
      <c r="E6" s="18" t="s">
        <v>24</v>
      </c>
      <c r="F6" s="20">
        <v>1</v>
      </c>
      <c r="G6" s="16">
        <v>17326.39</v>
      </c>
      <c r="H6" s="16">
        <v>22484.45</v>
      </c>
      <c r="I6" s="16">
        <v>22484.45</v>
      </c>
      <c r="J6" s="93">
        <v>2.7217728992020066E-3</v>
      </c>
    </row>
    <row r="7" spans="1:10" ht="24" customHeight="1" x14ac:dyDescent="0.2">
      <c r="A7" s="19" t="s">
        <v>25</v>
      </c>
      <c r="B7" s="20" t="s">
        <v>26</v>
      </c>
      <c r="C7" s="19" t="s">
        <v>22</v>
      </c>
      <c r="D7" s="19" t="s">
        <v>27</v>
      </c>
      <c r="E7" s="18" t="s">
        <v>24</v>
      </c>
      <c r="F7" s="20">
        <v>1</v>
      </c>
      <c r="G7" s="16">
        <v>17326.39</v>
      </c>
      <c r="H7" s="16">
        <v>22484.45</v>
      </c>
      <c r="I7" s="16">
        <v>22484.45</v>
      </c>
      <c r="J7" s="93">
        <v>2.7217728992020066E-3</v>
      </c>
    </row>
    <row r="8" spans="1:10" ht="24" customHeight="1" x14ac:dyDescent="0.2">
      <c r="A8" s="19" t="s">
        <v>28</v>
      </c>
      <c r="B8" s="20" t="s">
        <v>29</v>
      </c>
      <c r="C8" s="19" t="s">
        <v>22</v>
      </c>
      <c r="D8" s="19" t="s">
        <v>30</v>
      </c>
      <c r="E8" s="18" t="s">
        <v>31</v>
      </c>
      <c r="F8" s="20">
        <v>6</v>
      </c>
      <c r="G8" s="16">
        <v>394.94</v>
      </c>
      <c r="H8" s="16">
        <v>512.51</v>
      </c>
      <c r="I8" s="16">
        <v>3075.06</v>
      </c>
      <c r="J8" s="93">
        <v>3.7224014692021029E-4</v>
      </c>
    </row>
    <row r="9" spans="1:10" ht="39" customHeight="1" x14ac:dyDescent="0.2">
      <c r="A9" s="19" t="s">
        <v>32</v>
      </c>
      <c r="B9" s="20" t="s">
        <v>33</v>
      </c>
      <c r="C9" s="19" t="s">
        <v>34</v>
      </c>
      <c r="D9" s="19" t="s">
        <v>35</v>
      </c>
      <c r="E9" s="18" t="s">
        <v>31</v>
      </c>
      <c r="F9" s="20">
        <v>32</v>
      </c>
      <c r="G9" s="16">
        <v>647.52</v>
      </c>
      <c r="H9" s="16">
        <v>840.28</v>
      </c>
      <c r="I9" s="16">
        <v>26888.959999999999</v>
      </c>
      <c r="J9" s="93">
        <v>3.2549447558524575E-3</v>
      </c>
    </row>
    <row r="10" spans="1:10" ht="24" customHeight="1" x14ac:dyDescent="0.2">
      <c r="A10" s="19" t="s">
        <v>433</v>
      </c>
      <c r="B10" s="20" t="s">
        <v>432</v>
      </c>
      <c r="C10" s="19" t="s">
        <v>22</v>
      </c>
      <c r="D10" s="19" t="s">
        <v>431</v>
      </c>
      <c r="E10" s="18" t="s">
        <v>24</v>
      </c>
      <c r="F10" s="20">
        <v>1</v>
      </c>
      <c r="G10" s="16">
        <v>148268.16</v>
      </c>
      <c r="H10" s="16">
        <v>192407.59</v>
      </c>
      <c r="I10" s="16">
        <v>192407.59</v>
      </c>
      <c r="J10" s="93">
        <v>2.329119743034724E-2</v>
      </c>
    </row>
    <row r="11" spans="1:10" ht="24" customHeight="1" x14ac:dyDescent="0.2">
      <c r="A11" s="32" t="s">
        <v>36</v>
      </c>
      <c r="B11" s="32"/>
      <c r="C11" s="32"/>
      <c r="D11" s="32" t="s">
        <v>37</v>
      </c>
      <c r="E11" s="32"/>
      <c r="F11" s="33"/>
      <c r="G11" s="32"/>
      <c r="H11" s="32"/>
      <c r="I11" s="31">
        <v>6779748</v>
      </c>
      <c r="J11" s="94">
        <v>0.82069760967330785</v>
      </c>
    </row>
    <row r="12" spans="1:10" ht="24" customHeight="1" x14ac:dyDescent="0.2">
      <c r="A12" s="19" t="s">
        <v>38</v>
      </c>
      <c r="B12" s="20" t="s">
        <v>39</v>
      </c>
      <c r="C12" s="19" t="s">
        <v>40</v>
      </c>
      <c r="D12" s="19" t="s">
        <v>41</v>
      </c>
      <c r="E12" s="18" t="s">
        <v>31</v>
      </c>
      <c r="F12" s="20">
        <v>1500000</v>
      </c>
      <c r="G12" s="16">
        <v>0.46</v>
      </c>
      <c r="H12" s="16">
        <v>0.59</v>
      </c>
      <c r="I12" s="16">
        <v>885000</v>
      </c>
      <c r="J12" s="93">
        <v>0.10713043973918757</v>
      </c>
    </row>
    <row r="13" spans="1:10" ht="51.95" customHeight="1" x14ac:dyDescent="0.2">
      <c r="A13" s="19" t="s">
        <v>42</v>
      </c>
      <c r="B13" s="20" t="s">
        <v>43</v>
      </c>
      <c r="C13" s="19" t="s">
        <v>40</v>
      </c>
      <c r="D13" s="19" t="s">
        <v>44</v>
      </c>
      <c r="E13" s="18" t="s">
        <v>45</v>
      </c>
      <c r="F13" s="20">
        <v>225000</v>
      </c>
      <c r="G13" s="16">
        <v>12.63</v>
      </c>
      <c r="H13" s="16">
        <v>16.38</v>
      </c>
      <c r="I13" s="16">
        <v>3685500</v>
      </c>
      <c r="J13" s="93">
        <v>0.44613472955793876</v>
      </c>
    </row>
    <row r="14" spans="1:10" ht="26.1" customHeight="1" x14ac:dyDescent="0.2">
      <c r="A14" s="19" t="s">
        <v>46</v>
      </c>
      <c r="B14" s="20" t="s">
        <v>430</v>
      </c>
      <c r="C14" s="19" t="s">
        <v>34</v>
      </c>
      <c r="D14" s="19" t="s">
        <v>429</v>
      </c>
      <c r="E14" s="18" t="s">
        <v>31</v>
      </c>
      <c r="F14" s="20">
        <v>1500000</v>
      </c>
      <c r="G14" s="16">
        <v>1.1100000000000001</v>
      </c>
      <c r="H14" s="16">
        <v>1.44</v>
      </c>
      <c r="I14" s="16">
        <v>2160000</v>
      </c>
      <c r="J14" s="93">
        <v>0.26147090377022048</v>
      </c>
    </row>
    <row r="15" spans="1:10" ht="26.1" customHeight="1" x14ac:dyDescent="0.2">
      <c r="A15" s="19" t="s">
        <v>48</v>
      </c>
      <c r="B15" s="20" t="s">
        <v>50</v>
      </c>
      <c r="C15" s="19" t="s">
        <v>40</v>
      </c>
      <c r="D15" s="19" t="s">
        <v>51</v>
      </c>
      <c r="E15" s="18" t="s">
        <v>45</v>
      </c>
      <c r="F15" s="20">
        <v>2400</v>
      </c>
      <c r="G15" s="16">
        <v>15.82</v>
      </c>
      <c r="H15" s="16">
        <v>20.52</v>
      </c>
      <c r="I15" s="16">
        <v>49248</v>
      </c>
      <c r="J15" s="93">
        <v>5.9615366059610278E-3</v>
      </c>
    </row>
    <row r="16" spans="1:10" ht="24" customHeight="1" x14ac:dyDescent="0.2">
      <c r="A16" s="32" t="s">
        <v>52</v>
      </c>
      <c r="B16" s="32"/>
      <c r="C16" s="32"/>
      <c r="D16" s="32" t="s">
        <v>53</v>
      </c>
      <c r="E16" s="32"/>
      <c r="F16" s="33"/>
      <c r="G16" s="32"/>
      <c r="H16" s="32"/>
      <c r="I16" s="31">
        <v>1213868.8999999999</v>
      </c>
      <c r="J16" s="94">
        <v>0.14694046219516824</v>
      </c>
    </row>
    <row r="17" spans="1:10" ht="24" customHeight="1" x14ac:dyDescent="0.2">
      <c r="A17" s="19" t="s">
        <v>54</v>
      </c>
      <c r="B17" s="20" t="s">
        <v>55</v>
      </c>
      <c r="C17" s="19" t="s">
        <v>56</v>
      </c>
      <c r="D17" s="19" t="s">
        <v>57</v>
      </c>
      <c r="E17" s="18" t="s">
        <v>58</v>
      </c>
      <c r="F17" s="20">
        <v>210</v>
      </c>
      <c r="G17" s="16">
        <v>1458.19</v>
      </c>
      <c r="H17" s="16">
        <v>1892.29</v>
      </c>
      <c r="I17" s="16">
        <v>397380.9</v>
      </c>
      <c r="J17" s="93">
        <v>4.8103492159270192E-2</v>
      </c>
    </row>
    <row r="18" spans="1:10" ht="26.1" customHeight="1" x14ac:dyDescent="0.2">
      <c r="A18" s="19" t="s">
        <v>59</v>
      </c>
      <c r="B18" s="20" t="s">
        <v>60</v>
      </c>
      <c r="C18" s="19" t="s">
        <v>40</v>
      </c>
      <c r="D18" s="19" t="s">
        <v>61</v>
      </c>
      <c r="E18" s="18" t="s">
        <v>62</v>
      </c>
      <c r="F18" s="20">
        <v>60</v>
      </c>
      <c r="G18" s="16">
        <v>2451.56</v>
      </c>
      <c r="H18" s="16">
        <v>3181.38</v>
      </c>
      <c r="I18" s="16">
        <v>190882.8</v>
      </c>
      <c r="J18" s="93">
        <v>2.3106619551014004E-2</v>
      </c>
    </row>
    <row r="19" spans="1:10" ht="26.1" customHeight="1" x14ac:dyDescent="0.2">
      <c r="A19" s="19" t="s">
        <v>63</v>
      </c>
      <c r="B19" s="20" t="s">
        <v>64</v>
      </c>
      <c r="C19" s="19" t="s">
        <v>34</v>
      </c>
      <c r="D19" s="19" t="s">
        <v>65</v>
      </c>
      <c r="E19" s="18" t="s">
        <v>45</v>
      </c>
      <c r="F19" s="20">
        <v>840</v>
      </c>
      <c r="G19" s="16">
        <v>3.13</v>
      </c>
      <c r="H19" s="16">
        <v>4.0599999999999996</v>
      </c>
      <c r="I19" s="16">
        <v>3410.4</v>
      </c>
      <c r="J19" s="93">
        <v>4.1283350473053702E-4</v>
      </c>
    </row>
    <row r="20" spans="1:10" ht="26.1" customHeight="1" x14ac:dyDescent="0.2">
      <c r="A20" s="19" t="s">
        <v>66</v>
      </c>
      <c r="B20" s="20" t="s">
        <v>67</v>
      </c>
      <c r="C20" s="19" t="s">
        <v>34</v>
      </c>
      <c r="D20" s="19" t="s">
        <v>68</v>
      </c>
      <c r="E20" s="18" t="s">
        <v>45</v>
      </c>
      <c r="F20" s="20">
        <v>840</v>
      </c>
      <c r="G20" s="16">
        <v>29.57</v>
      </c>
      <c r="H20" s="16">
        <v>38.369999999999997</v>
      </c>
      <c r="I20" s="16">
        <v>32230.799999999999</v>
      </c>
      <c r="J20" s="93">
        <v>3.901581669091307E-3</v>
      </c>
    </row>
    <row r="21" spans="1:10" ht="39" customHeight="1" x14ac:dyDescent="0.2">
      <c r="A21" s="99" t="s">
        <v>428</v>
      </c>
      <c r="B21" s="97" t="s">
        <v>427</v>
      </c>
      <c r="C21" s="99" t="s">
        <v>34</v>
      </c>
      <c r="D21" s="99" t="s">
        <v>426</v>
      </c>
      <c r="E21" s="98" t="s">
        <v>45</v>
      </c>
      <c r="F21" s="97">
        <v>210</v>
      </c>
      <c r="G21" s="96">
        <v>139.66999999999999</v>
      </c>
      <c r="H21" s="96">
        <v>181.24</v>
      </c>
      <c r="I21" s="96">
        <v>38060.400000000001</v>
      </c>
      <c r="J21" s="95">
        <v>4.6072625860444907E-3</v>
      </c>
    </row>
    <row r="22" spans="1:10" ht="26.1" customHeight="1" x14ac:dyDescent="0.2">
      <c r="A22" s="19" t="s">
        <v>425</v>
      </c>
      <c r="B22" s="20" t="s">
        <v>424</v>
      </c>
      <c r="C22" s="19" t="s">
        <v>40</v>
      </c>
      <c r="D22" s="19" t="s">
        <v>423</v>
      </c>
      <c r="E22" s="18" t="s">
        <v>45</v>
      </c>
      <c r="F22" s="20">
        <v>168</v>
      </c>
      <c r="G22" s="16">
        <v>202.9</v>
      </c>
      <c r="H22" s="16">
        <v>263.3</v>
      </c>
      <c r="I22" s="16">
        <v>44234.400000000001</v>
      </c>
      <c r="J22" s="93">
        <v>5.3546335859877047E-3</v>
      </c>
    </row>
    <row r="23" spans="1:10" ht="51.95" customHeight="1" x14ac:dyDescent="0.2">
      <c r="A23" s="19" t="s">
        <v>422</v>
      </c>
      <c r="B23" s="20" t="s">
        <v>421</v>
      </c>
      <c r="C23" s="19" t="s">
        <v>420</v>
      </c>
      <c r="D23" s="19" t="s">
        <v>419</v>
      </c>
      <c r="E23" s="18" t="s">
        <v>169</v>
      </c>
      <c r="F23" s="20">
        <v>40</v>
      </c>
      <c r="G23" s="16">
        <v>9780.18</v>
      </c>
      <c r="H23" s="16">
        <v>12691.73</v>
      </c>
      <c r="I23" s="16">
        <v>507669.2</v>
      </c>
      <c r="J23" s="93">
        <v>6.1454039139030012E-2</v>
      </c>
    </row>
    <row r="24" spans="1:1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02"/>
      <c r="B25" s="102"/>
      <c r="C25" s="102"/>
      <c r="D25" s="6"/>
      <c r="E25" s="3"/>
      <c r="F25" s="104" t="s">
        <v>69</v>
      </c>
      <c r="G25" s="102"/>
      <c r="H25" s="101">
        <v>6376135.8200000003</v>
      </c>
      <c r="I25" s="102"/>
      <c r="J25" s="102"/>
    </row>
    <row r="26" spans="1:10" x14ac:dyDescent="0.2">
      <c r="A26" s="102"/>
      <c r="B26" s="102"/>
      <c r="C26" s="102"/>
      <c r="D26" s="6"/>
      <c r="E26" s="3"/>
      <c r="F26" s="104" t="s">
        <v>70</v>
      </c>
      <c r="G26" s="102"/>
      <c r="H26" s="101">
        <v>1884821.59</v>
      </c>
      <c r="I26" s="102"/>
      <c r="J26" s="102"/>
    </row>
    <row r="27" spans="1:10" x14ac:dyDescent="0.2">
      <c r="A27" s="102"/>
      <c r="B27" s="102"/>
      <c r="C27" s="102"/>
      <c r="D27" s="6"/>
      <c r="E27" s="3"/>
      <c r="F27" s="104" t="s">
        <v>71</v>
      </c>
      <c r="G27" s="102"/>
      <c r="H27" s="101">
        <v>8260957.4100000001</v>
      </c>
      <c r="I27" s="102"/>
      <c r="J27" s="102"/>
    </row>
    <row r="28" spans="1:10" ht="60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69.95" customHeight="1" x14ac:dyDescent="0.2">
      <c r="A29" s="105" t="s">
        <v>514</v>
      </c>
      <c r="B29" s="106"/>
      <c r="C29" s="106"/>
      <c r="D29" s="106"/>
      <c r="E29" s="106"/>
      <c r="F29" s="106"/>
      <c r="G29" s="106"/>
      <c r="H29" s="106"/>
      <c r="I29" s="106"/>
      <c r="J29" s="106"/>
    </row>
  </sheetData>
  <mergeCells count="17">
    <mergeCell ref="A27:C27"/>
    <mergeCell ref="F27:G27"/>
    <mergeCell ref="H27:J27"/>
    <mergeCell ref="A29:J29"/>
    <mergeCell ref="A3:J3"/>
    <mergeCell ref="A25:C25"/>
    <mergeCell ref="F25:G25"/>
    <mergeCell ref="H25:J25"/>
    <mergeCell ref="A26:C26"/>
    <mergeCell ref="F26:G26"/>
    <mergeCell ref="H26:J26"/>
    <mergeCell ref="E1:F1"/>
    <mergeCell ref="G1:H1"/>
    <mergeCell ref="I1:J1"/>
    <mergeCell ref="E2:F2"/>
    <mergeCell ref="G2:H2"/>
    <mergeCell ref="I2:J2"/>
  </mergeCells>
  <pageMargins left="0.5" right="0.5" top="1" bottom="1" header="0.5" footer="0.5"/>
  <pageSetup paperSize="9" scale="50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8F1CD-5917-4731-B1C1-006316F1C1EC}">
  <sheetPr>
    <pageSetUpPr fitToPage="1"/>
  </sheetPr>
  <dimension ref="A1:K281"/>
  <sheetViews>
    <sheetView showOutlineSymbols="0" zoomScaleNormal="100" workbookViewId="0">
      <selection activeCell="E10" sqref="E10:F10"/>
    </sheetView>
  </sheetViews>
  <sheetFormatPr defaultRowHeight="14.25" x14ac:dyDescent="0.2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8" width="12" bestFit="1" customWidth="1"/>
    <col min="9" max="9" width="13" bestFit="1" customWidth="1"/>
    <col min="10" max="10" width="14" bestFit="1" customWidth="1"/>
    <col min="11" max="11" width="18" bestFit="1" customWidth="1"/>
  </cols>
  <sheetData>
    <row r="1" spans="1:11" ht="15" x14ac:dyDescent="0.2">
      <c r="A1" s="35"/>
      <c r="B1" s="35"/>
      <c r="C1" s="103" t="s">
        <v>0</v>
      </c>
      <c r="D1" s="103"/>
      <c r="E1" s="103" t="s">
        <v>1</v>
      </c>
      <c r="F1" s="103"/>
      <c r="G1" s="103" t="s">
        <v>2</v>
      </c>
      <c r="H1" s="103"/>
      <c r="I1" s="103" t="s">
        <v>3</v>
      </c>
      <c r="J1" s="103"/>
    </row>
    <row r="2" spans="1:11" ht="80.099999999999994" customHeight="1" x14ac:dyDescent="0.2">
      <c r="A2" s="5"/>
      <c r="B2" s="5"/>
      <c r="C2" s="104" t="s">
        <v>4</v>
      </c>
      <c r="D2" s="104"/>
      <c r="E2" s="104" t="s">
        <v>434</v>
      </c>
      <c r="F2" s="104"/>
      <c r="G2" s="104" t="s">
        <v>5</v>
      </c>
      <c r="H2" s="104"/>
      <c r="I2" s="104" t="s">
        <v>6</v>
      </c>
      <c r="J2" s="104"/>
    </row>
    <row r="3" spans="1:11" ht="15" x14ac:dyDescent="0.25">
      <c r="A3" s="107" t="s">
        <v>293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1" ht="24" customHeight="1" x14ac:dyDescent="0.2">
      <c r="A4" s="32" t="s">
        <v>18</v>
      </c>
      <c r="B4" s="32"/>
      <c r="C4" s="32"/>
      <c r="D4" s="32" t="s">
        <v>19</v>
      </c>
      <c r="E4" s="32"/>
      <c r="F4" s="109"/>
      <c r="G4" s="109"/>
      <c r="H4" s="32"/>
      <c r="I4" s="33"/>
      <c r="J4" s="32"/>
      <c r="K4" s="31">
        <v>267340.51</v>
      </c>
    </row>
    <row r="5" spans="1:11" ht="18" customHeight="1" x14ac:dyDescent="0.2">
      <c r="A5" s="23" t="s">
        <v>20</v>
      </c>
      <c r="B5" s="21" t="s">
        <v>9</v>
      </c>
      <c r="C5" s="23" t="s">
        <v>10</v>
      </c>
      <c r="D5" s="23" t="s">
        <v>11</v>
      </c>
      <c r="E5" s="110" t="s">
        <v>95</v>
      </c>
      <c r="F5" s="110"/>
      <c r="G5" s="22" t="s">
        <v>12</v>
      </c>
      <c r="H5" s="21" t="s">
        <v>13</v>
      </c>
      <c r="I5" s="21" t="s">
        <v>440</v>
      </c>
      <c r="J5" s="21" t="s">
        <v>14</v>
      </c>
      <c r="K5" s="21" t="s">
        <v>16</v>
      </c>
    </row>
    <row r="6" spans="1:11" ht="24" customHeight="1" x14ac:dyDescent="0.2">
      <c r="A6" s="19" t="s">
        <v>94</v>
      </c>
      <c r="B6" s="20" t="s">
        <v>21</v>
      </c>
      <c r="C6" s="19" t="s">
        <v>22</v>
      </c>
      <c r="D6" s="19" t="s">
        <v>23</v>
      </c>
      <c r="E6" s="108" t="s">
        <v>277</v>
      </c>
      <c r="F6" s="108"/>
      <c r="G6" s="18" t="s">
        <v>24</v>
      </c>
      <c r="H6" s="17">
        <v>1</v>
      </c>
      <c r="I6" s="16"/>
      <c r="J6" s="16">
        <v>17326.39</v>
      </c>
      <c r="K6" s="16">
        <v>17326.39</v>
      </c>
    </row>
    <row r="7" spans="1:11" ht="26.1" customHeight="1" x14ac:dyDescent="0.2">
      <c r="A7" s="14" t="s">
        <v>82</v>
      </c>
      <c r="B7" s="15" t="s">
        <v>292</v>
      </c>
      <c r="C7" s="14" t="s">
        <v>34</v>
      </c>
      <c r="D7" s="14" t="s">
        <v>291</v>
      </c>
      <c r="E7" s="111" t="s">
        <v>91</v>
      </c>
      <c r="F7" s="111"/>
      <c r="G7" s="13" t="s">
        <v>90</v>
      </c>
      <c r="H7" s="12">
        <v>80</v>
      </c>
      <c r="I7" s="12"/>
      <c r="J7" s="11">
        <v>21.04</v>
      </c>
      <c r="K7" s="11">
        <v>1683.2</v>
      </c>
    </row>
    <row r="8" spans="1:11" ht="24" customHeight="1" x14ac:dyDescent="0.2">
      <c r="A8" s="14" t="s">
        <v>82</v>
      </c>
      <c r="B8" s="15" t="s">
        <v>290</v>
      </c>
      <c r="C8" s="14" t="s">
        <v>34</v>
      </c>
      <c r="D8" s="14" t="s">
        <v>289</v>
      </c>
      <c r="E8" s="111" t="s">
        <v>91</v>
      </c>
      <c r="F8" s="111"/>
      <c r="G8" s="13" t="s">
        <v>90</v>
      </c>
      <c r="H8" s="12">
        <v>80</v>
      </c>
      <c r="I8" s="12"/>
      <c r="J8" s="11">
        <v>21.74</v>
      </c>
      <c r="K8" s="11">
        <v>1739.2</v>
      </c>
    </row>
    <row r="9" spans="1:11" ht="26.1" customHeight="1" x14ac:dyDescent="0.2">
      <c r="A9" s="14" t="s">
        <v>82</v>
      </c>
      <c r="B9" s="15" t="s">
        <v>288</v>
      </c>
      <c r="C9" s="14" t="s">
        <v>34</v>
      </c>
      <c r="D9" s="14" t="s">
        <v>287</v>
      </c>
      <c r="E9" s="111" t="s">
        <v>91</v>
      </c>
      <c r="F9" s="111"/>
      <c r="G9" s="13" t="s">
        <v>90</v>
      </c>
      <c r="H9" s="12">
        <v>25</v>
      </c>
      <c r="I9" s="12"/>
      <c r="J9" s="11">
        <v>24.23</v>
      </c>
      <c r="K9" s="11">
        <v>605.75</v>
      </c>
    </row>
    <row r="10" spans="1:11" ht="24" customHeight="1" x14ac:dyDescent="0.2">
      <c r="A10" s="14" t="s">
        <v>82</v>
      </c>
      <c r="B10" s="15" t="s">
        <v>286</v>
      </c>
      <c r="C10" s="14" t="s">
        <v>34</v>
      </c>
      <c r="D10" s="14" t="s">
        <v>285</v>
      </c>
      <c r="E10" s="111" t="s">
        <v>91</v>
      </c>
      <c r="F10" s="111"/>
      <c r="G10" s="13" t="s">
        <v>90</v>
      </c>
      <c r="H10" s="12">
        <v>32</v>
      </c>
      <c r="I10" s="12"/>
      <c r="J10" s="11">
        <v>25.27</v>
      </c>
      <c r="K10" s="11">
        <v>808.64</v>
      </c>
    </row>
    <row r="11" spans="1:11" ht="24" customHeight="1" x14ac:dyDescent="0.2">
      <c r="A11" s="14" t="s">
        <v>82</v>
      </c>
      <c r="B11" s="15" t="s">
        <v>284</v>
      </c>
      <c r="C11" s="14" t="s">
        <v>34</v>
      </c>
      <c r="D11" s="14" t="s">
        <v>283</v>
      </c>
      <c r="E11" s="111" t="s">
        <v>91</v>
      </c>
      <c r="F11" s="111"/>
      <c r="G11" s="13" t="s">
        <v>90</v>
      </c>
      <c r="H11" s="12">
        <v>80</v>
      </c>
      <c r="I11" s="12"/>
      <c r="J11" s="11">
        <v>20.81</v>
      </c>
      <c r="K11" s="11">
        <v>1664.8</v>
      </c>
    </row>
    <row r="12" spans="1:11" ht="26.1" customHeight="1" x14ac:dyDescent="0.2">
      <c r="A12" s="14" t="s">
        <v>82</v>
      </c>
      <c r="B12" s="15" t="s">
        <v>282</v>
      </c>
      <c r="C12" s="14" t="s">
        <v>34</v>
      </c>
      <c r="D12" s="14" t="s">
        <v>281</v>
      </c>
      <c r="E12" s="111" t="s">
        <v>84</v>
      </c>
      <c r="F12" s="111"/>
      <c r="G12" s="13" t="s">
        <v>90</v>
      </c>
      <c r="H12" s="12">
        <v>80</v>
      </c>
      <c r="I12" s="12"/>
      <c r="J12" s="11">
        <v>12.66</v>
      </c>
      <c r="K12" s="11">
        <v>1012.8</v>
      </c>
    </row>
    <row r="13" spans="1:11" ht="65.099999999999994" customHeight="1" x14ac:dyDescent="0.2">
      <c r="A13" s="14" t="s">
        <v>82</v>
      </c>
      <c r="B13" s="15" t="s">
        <v>280</v>
      </c>
      <c r="C13" s="14" t="s">
        <v>34</v>
      </c>
      <c r="D13" s="14" t="s">
        <v>279</v>
      </c>
      <c r="E13" s="111" t="s">
        <v>84</v>
      </c>
      <c r="F13" s="111"/>
      <c r="G13" s="13" t="s">
        <v>90</v>
      </c>
      <c r="H13" s="12">
        <v>80</v>
      </c>
      <c r="I13" s="12"/>
      <c r="J13" s="11">
        <v>26.55</v>
      </c>
      <c r="K13" s="11">
        <v>2124</v>
      </c>
    </row>
    <row r="14" spans="1:11" ht="24" customHeight="1" x14ac:dyDescent="0.2">
      <c r="A14" s="14" t="s">
        <v>82</v>
      </c>
      <c r="B14" s="15" t="s">
        <v>93</v>
      </c>
      <c r="C14" s="14" t="s">
        <v>34</v>
      </c>
      <c r="D14" s="14" t="s">
        <v>92</v>
      </c>
      <c r="E14" s="111" t="s">
        <v>91</v>
      </c>
      <c r="F14" s="111"/>
      <c r="G14" s="13" t="s">
        <v>90</v>
      </c>
      <c r="H14" s="12">
        <v>400</v>
      </c>
      <c r="I14" s="12"/>
      <c r="J14" s="11">
        <v>19.22</v>
      </c>
      <c r="K14" s="11">
        <v>7688</v>
      </c>
    </row>
    <row r="15" spans="1:11" x14ac:dyDescent="0.2">
      <c r="A15" s="10"/>
      <c r="B15" s="10"/>
      <c r="C15" s="10"/>
      <c r="D15" s="10"/>
      <c r="E15" s="10" t="s">
        <v>78</v>
      </c>
      <c r="F15" s="9">
        <v>5301.9385672999997</v>
      </c>
      <c r="G15" s="10" t="s">
        <v>77</v>
      </c>
      <c r="H15" s="9">
        <v>4571.33</v>
      </c>
      <c r="I15" s="10" t="s">
        <v>76</v>
      </c>
      <c r="J15" s="9">
        <v>9873.27</v>
      </c>
    </row>
    <row r="16" spans="1:11" x14ac:dyDescent="0.2">
      <c r="A16" s="10"/>
      <c r="B16" s="10"/>
      <c r="C16" s="10"/>
      <c r="D16" s="10"/>
      <c r="E16" s="10" t="s">
        <v>75</v>
      </c>
      <c r="F16" s="9">
        <v>5158.0600000000004</v>
      </c>
      <c r="G16" s="10"/>
      <c r="H16" s="112" t="s">
        <v>74</v>
      </c>
      <c r="I16" s="112"/>
      <c r="J16" s="9">
        <v>22484.45</v>
      </c>
    </row>
    <row r="17" spans="1:11" ht="30" customHeight="1" thickBot="1" x14ac:dyDescent="0.25">
      <c r="A17" s="3"/>
      <c r="B17" s="3"/>
      <c r="C17" s="3"/>
      <c r="D17" s="3"/>
      <c r="E17" s="3"/>
      <c r="F17" s="3"/>
      <c r="G17" s="3" t="s">
        <v>73</v>
      </c>
      <c r="H17" s="8">
        <v>1</v>
      </c>
      <c r="I17" s="3" t="s">
        <v>72</v>
      </c>
      <c r="J17" s="4">
        <v>22484.45</v>
      </c>
    </row>
    <row r="18" spans="1:11" ht="0.95" customHeight="1" thickTop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1" ht="18" customHeight="1" x14ac:dyDescent="0.2">
      <c r="A19" s="23" t="s">
        <v>25</v>
      </c>
      <c r="B19" s="21" t="s">
        <v>9</v>
      </c>
      <c r="C19" s="23" t="s">
        <v>10</v>
      </c>
      <c r="D19" s="23" t="s">
        <v>11</v>
      </c>
      <c r="E19" s="110" t="s">
        <v>95</v>
      </c>
      <c r="F19" s="110"/>
      <c r="G19" s="22" t="s">
        <v>12</v>
      </c>
      <c r="H19" s="21" t="s">
        <v>13</v>
      </c>
      <c r="I19" s="21" t="s">
        <v>440</v>
      </c>
      <c r="J19" s="21" t="s">
        <v>14</v>
      </c>
      <c r="K19" s="21" t="s">
        <v>16</v>
      </c>
    </row>
    <row r="20" spans="1:11" ht="24" customHeight="1" x14ac:dyDescent="0.2">
      <c r="A20" s="19" t="s">
        <v>94</v>
      </c>
      <c r="B20" s="20" t="s">
        <v>26</v>
      </c>
      <c r="C20" s="19" t="s">
        <v>22</v>
      </c>
      <c r="D20" s="19" t="s">
        <v>27</v>
      </c>
      <c r="E20" s="108" t="s">
        <v>277</v>
      </c>
      <c r="F20" s="108"/>
      <c r="G20" s="18" t="s">
        <v>24</v>
      </c>
      <c r="H20" s="17">
        <v>1</v>
      </c>
      <c r="I20" s="16"/>
      <c r="J20" s="16">
        <v>17326.39</v>
      </c>
      <c r="K20" s="16">
        <v>17326.39</v>
      </c>
    </row>
    <row r="21" spans="1:11" ht="24" customHeight="1" x14ac:dyDescent="0.2">
      <c r="A21" s="14" t="s">
        <v>82</v>
      </c>
      <c r="B21" s="15" t="s">
        <v>21</v>
      </c>
      <c r="C21" s="14" t="s">
        <v>22</v>
      </c>
      <c r="D21" s="14" t="s">
        <v>278</v>
      </c>
      <c r="E21" s="111" t="s">
        <v>277</v>
      </c>
      <c r="F21" s="111"/>
      <c r="G21" s="13" t="s">
        <v>24</v>
      </c>
      <c r="H21" s="12">
        <v>1</v>
      </c>
      <c r="I21" s="12"/>
      <c r="J21" s="11">
        <v>17326.39</v>
      </c>
      <c r="K21" s="11">
        <v>17326.39</v>
      </c>
    </row>
    <row r="22" spans="1:11" x14ac:dyDescent="0.2">
      <c r="A22" s="10"/>
      <c r="B22" s="10"/>
      <c r="C22" s="10"/>
      <c r="D22" s="10"/>
      <c r="E22" s="10" t="s">
        <v>78</v>
      </c>
      <c r="F22" s="9">
        <v>5301.9385672999997</v>
      </c>
      <c r="G22" s="10" t="s">
        <v>77</v>
      </c>
      <c r="H22" s="9">
        <v>4571.33</v>
      </c>
      <c r="I22" s="10" t="s">
        <v>76</v>
      </c>
      <c r="J22" s="9">
        <v>9873.27</v>
      </c>
    </row>
    <row r="23" spans="1:11" x14ac:dyDescent="0.2">
      <c r="A23" s="10"/>
      <c r="B23" s="10"/>
      <c r="C23" s="10"/>
      <c r="D23" s="10"/>
      <c r="E23" s="10" t="s">
        <v>75</v>
      </c>
      <c r="F23" s="9">
        <v>5158.0600000000004</v>
      </c>
      <c r="G23" s="10"/>
      <c r="H23" s="112" t="s">
        <v>74</v>
      </c>
      <c r="I23" s="112"/>
      <c r="J23" s="9">
        <v>22484.45</v>
      </c>
    </row>
    <row r="24" spans="1:11" ht="30" customHeight="1" thickBot="1" x14ac:dyDescent="0.25">
      <c r="A24" s="3"/>
      <c r="B24" s="3"/>
      <c r="C24" s="3"/>
      <c r="D24" s="3"/>
      <c r="E24" s="3"/>
      <c r="F24" s="3"/>
      <c r="G24" s="3" t="s">
        <v>73</v>
      </c>
      <c r="H24" s="8">
        <v>1</v>
      </c>
      <c r="I24" s="3" t="s">
        <v>72</v>
      </c>
      <c r="J24" s="4">
        <v>22484.45</v>
      </c>
    </row>
    <row r="25" spans="1:11" ht="0.95" customHeight="1" thickTop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1" ht="18" customHeight="1" x14ac:dyDescent="0.2">
      <c r="A26" s="23" t="s">
        <v>28</v>
      </c>
      <c r="B26" s="21" t="s">
        <v>9</v>
      </c>
      <c r="C26" s="23" t="s">
        <v>10</v>
      </c>
      <c r="D26" s="23" t="s">
        <v>11</v>
      </c>
      <c r="E26" s="110" t="s">
        <v>95</v>
      </c>
      <c r="F26" s="110"/>
      <c r="G26" s="22" t="s">
        <v>12</v>
      </c>
      <c r="H26" s="21" t="s">
        <v>13</v>
      </c>
      <c r="I26" s="21" t="s">
        <v>440</v>
      </c>
      <c r="J26" s="21" t="s">
        <v>14</v>
      </c>
      <c r="K26" s="21" t="s">
        <v>16</v>
      </c>
    </row>
    <row r="27" spans="1:11" ht="24" customHeight="1" x14ac:dyDescent="0.2">
      <c r="A27" s="19" t="s">
        <v>94</v>
      </c>
      <c r="B27" s="20" t="s">
        <v>29</v>
      </c>
      <c r="C27" s="19" t="s">
        <v>22</v>
      </c>
      <c r="D27" s="19" t="s">
        <v>30</v>
      </c>
      <c r="E27" s="108" t="s">
        <v>183</v>
      </c>
      <c r="F27" s="108"/>
      <c r="G27" s="18" t="s">
        <v>31</v>
      </c>
      <c r="H27" s="17">
        <v>1</v>
      </c>
      <c r="I27" s="16"/>
      <c r="J27" s="16">
        <v>394.94</v>
      </c>
      <c r="K27" s="16">
        <v>394.94</v>
      </c>
    </row>
    <row r="28" spans="1:11" ht="39" customHeight="1" x14ac:dyDescent="0.2">
      <c r="A28" s="14" t="s">
        <v>82</v>
      </c>
      <c r="B28" s="15" t="s">
        <v>276</v>
      </c>
      <c r="C28" s="14" t="s">
        <v>34</v>
      </c>
      <c r="D28" s="14" t="s">
        <v>275</v>
      </c>
      <c r="E28" s="111" t="s">
        <v>206</v>
      </c>
      <c r="F28" s="111"/>
      <c r="G28" s="13" t="s">
        <v>45</v>
      </c>
      <c r="H28" s="12">
        <v>0.01</v>
      </c>
      <c r="I28" s="12"/>
      <c r="J28" s="11">
        <v>532.86</v>
      </c>
      <c r="K28" s="11">
        <v>5.32</v>
      </c>
    </row>
    <row r="29" spans="1:11" ht="24" customHeight="1" x14ac:dyDescent="0.2">
      <c r="A29" s="14" t="s">
        <v>82</v>
      </c>
      <c r="B29" s="15" t="s">
        <v>255</v>
      </c>
      <c r="C29" s="14" t="s">
        <v>34</v>
      </c>
      <c r="D29" s="14" t="s">
        <v>254</v>
      </c>
      <c r="E29" s="111" t="s">
        <v>91</v>
      </c>
      <c r="F29" s="111"/>
      <c r="G29" s="13" t="s">
        <v>90</v>
      </c>
      <c r="H29" s="12">
        <v>1</v>
      </c>
      <c r="I29" s="12"/>
      <c r="J29" s="11">
        <v>23.61</v>
      </c>
      <c r="K29" s="11">
        <v>23.61</v>
      </c>
    </row>
    <row r="30" spans="1:11" ht="24" customHeight="1" x14ac:dyDescent="0.2">
      <c r="A30" s="14" t="s">
        <v>82</v>
      </c>
      <c r="B30" s="15" t="s">
        <v>93</v>
      </c>
      <c r="C30" s="14" t="s">
        <v>34</v>
      </c>
      <c r="D30" s="14" t="s">
        <v>92</v>
      </c>
      <c r="E30" s="111" t="s">
        <v>91</v>
      </c>
      <c r="F30" s="111"/>
      <c r="G30" s="13" t="s">
        <v>90</v>
      </c>
      <c r="H30" s="12">
        <v>2</v>
      </c>
      <c r="I30" s="12"/>
      <c r="J30" s="11">
        <v>19.22</v>
      </c>
      <c r="K30" s="11">
        <v>38.44</v>
      </c>
    </row>
    <row r="31" spans="1:11" ht="39" customHeight="1" x14ac:dyDescent="0.2">
      <c r="A31" s="27" t="s">
        <v>129</v>
      </c>
      <c r="B31" s="29" t="s">
        <v>274</v>
      </c>
      <c r="C31" s="27" t="s">
        <v>34</v>
      </c>
      <c r="D31" s="27" t="s">
        <v>273</v>
      </c>
      <c r="E31" s="113" t="s">
        <v>173</v>
      </c>
      <c r="F31" s="113"/>
      <c r="G31" s="34" t="s">
        <v>31</v>
      </c>
      <c r="H31" s="28">
        <v>1</v>
      </c>
      <c r="I31" s="28"/>
      <c r="J31" s="30">
        <v>275</v>
      </c>
      <c r="K31" s="30">
        <v>275</v>
      </c>
    </row>
    <row r="32" spans="1:11" ht="26.1" customHeight="1" x14ac:dyDescent="0.2">
      <c r="A32" s="27" t="s">
        <v>129</v>
      </c>
      <c r="B32" s="29" t="s">
        <v>272</v>
      </c>
      <c r="C32" s="27" t="s">
        <v>34</v>
      </c>
      <c r="D32" s="27" t="s">
        <v>271</v>
      </c>
      <c r="E32" s="113" t="s">
        <v>173</v>
      </c>
      <c r="F32" s="113"/>
      <c r="G32" s="34" t="s">
        <v>169</v>
      </c>
      <c r="H32" s="28">
        <v>4</v>
      </c>
      <c r="I32" s="28"/>
      <c r="J32" s="30">
        <v>10.87</v>
      </c>
      <c r="K32" s="30">
        <v>43.48</v>
      </c>
    </row>
    <row r="33" spans="1:11" ht="26.1" customHeight="1" x14ac:dyDescent="0.2">
      <c r="A33" s="27" t="s">
        <v>129</v>
      </c>
      <c r="B33" s="29" t="s">
        <v>270</v>
      </c>
      <c r="C33" s="27" t="s">
        <v>34</v>
      </c>
      <c r="D33" s="27" t="s">
        <v>269</v>
      </c>
      <c r="E33" s="113" t="s">
        <v>173</v>
      </c>
      <c r="F33" s="113"/>
      <c r="G33" s="34" t="s">
        <v>268</v>
      </c>
      <c r="H33" s="28">
        <v>0.11</v>
      </c>
      <c r="I33" s="28"/>
      <c r="J33" s="30">
        <v>23.33</v>
      </c>
      <c r="K33" s="30">
        <v>2.56</v>
      </c>
    </row>
    <row r="34" spans="1:11" ht="26.1" customHeight="1" x14ac:dyDescent="0.2">
      <c r="A34" s="27" t="s">
        <v>129</v>
      </c>
      <c r="B34" s="29" t="s">
        <v>267</v>
      </c>
      <c r="C34" s="27" t="s">
        <v>34</v>
      </c>
      <c r="D34" s="27" t="s">
        <v>266</v>
      </c>
      <c r="E34" s="113" t="s">
        <v>173</v>
      </c>
      <c r="F34" s="113"/>
      <c r="G34" s="34" t="s">
        <v>169</v>
      </c>
      <c r="H34" s="28">
        <v>1</v>
      </c>
      <c r="I34" s="28"/>
      <c r="J34" s="30">
        <v>6.53</v>
      </c>
      <c r="K34" s="30">
        <v>6.53</v>
      </c>
    </row>
    <row r="35" spans="1:11" x14ac:dyDescent="0.2">
      <c r="A35" s="10"/>
      <c r="B35" s="10"/>
      <c r="C35" s="10"/>
      <c r="D35" s="10"/>
      <c r="E35" s="10" t="s">
        <v>78</v>
      </c>
      <c r="F35" s="9">
        <v>21.904199334120932</v>
      </c>
      <c r="G35" s="10" t="s">
        <v>77</v>
      </c>
      <c r="H35" s="9">
        <v>18.89</v>
      </c>
      <c r="I35" s="10" t="s">
        <v>76</v>
      </c>
      <c r="J35" s="9">
        <v>40.79</v>
      </c>
    </row>
    <row r="36" spans="1:11" x14ac:dyDescent="0.2">
      <c r="A36" s="10"/>
      <c r="B36" s="10"/>
      <c r="C36" s="10"/>
      <c r="D36" s="10"/>
      <c r="E36" s="10" t="s">
        <v>75</v>
      </c>
      <c r="F36" s="9">
        <v>117.57</v>
      </c>
      <c r="G36" s="10"/>
      <c r="H36" s="112" t="s">
        <v>74</v>
      </c>
      <c r="I36" s="112"/>
      <c r="J36" s="9">
        <v>512.51</v>
      </c>
    </row>
    <row r="37" spans="1:11" ht="30" customHeight="1" thickBot="1" x14ac:dyDescent="0.25">
      <c r="A37" s="3"/>
      <c r="B37" s="3"/>
      <c r="C37" s="3"/>
      <c r="D37" s="3"/>
      <c r="E37" s="3"/>
      <c r="F37" s="3"/>
      <c r="G37" s="3" t="s">
        <v>73</v>
      </c>
      <c r="H37" s="8">
        <v>6</v>
      </c>
      <c r="I37" s="3" t="s">
        <v>72</v>
      </c>
      <c r="J37" s="4">
        <v>3075.06</v>
      </c>
    </row>
    <row r="38" spans="1:11" ht="0.95" customHeight="1" thickTop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1" ht="18" customHeight="1" x14ac:dyDescent="0.2">
      <c r="A39" s="23" t="s">
        <v>32</v>
      </c>
      <c r="B39" s="21" t="s">
        <v>9</v>
      </c>
      <c r="C39" s="23" t="s">
        <v>10</v>
      </c>
      <c r="D39" s="23" t="s">
        <v>11</v>
      </c>
      <c r="E39" s="110" t="s">
        <v>95</v>
      </c>
      <c r="F39" s="110"/>
      <c r="G39" s="22" t="s">
        <v>12</v>
      </c>
      <c r="H39" s="21" t="s">
        <v>13</v>
      </c>
      <c r="I39" s="21" t="s">
        <v>440</v>
      </c>
      <c r="J39" s="21" t="s">
        <v>14</v>
      </c>
      <c r="K39" s="21" t="s">
        <v>16</v>
      </c>
    </row>
    <row r="40" spans="1:11" ht="39" customHeight="1" x14ac:dyDescent="0.2">
      <c r="A40" s="19" t="s">
        <v>94</v>
      </c>
      <c r="B40" s="20" t="s">
        <v>33</v>
      </c>
      <c r="C40" s="19" t="s">
        <v>34</v>
      </c>
      <c r="D40" s="19" t="s">
        <v>35</v>
      </c>
      <c r="E40" s="108" t="s">
        <v>183</v>
      </c>
      <c r="F40" s="108"/>
      <c r="G40" s="18" t="s">
        <v>31</v>
      </c>
      <c r="H40" s="17">
        <v>1</v>
      </c>
      <c r="I40" s="16"/>
      <c r="J40" s="16">
        <v>647.52</v>
      </c>
      <c r="K40" s="16">
        <v>647.52</v>
      </c>
    </row>
    <row r="41" spans="1:11" ht="39" customHeight="1" x14ac:dyDescent="0.2">
      <c r="A41" s="14" t="s">
        <v>82</v>
      </c>
      <c r="B41" s="15" t="s">
        <v>265</v>
      </c>
      <c r="C41" s="14" t="s">
        <v>34</v>
      </c>
      <c r="D41" s="14" t="s">
        <v>264</v>
      </c>
      <c r="E41" s="111" t="s">
        <v>206</v>
      </c>
      <c r="F41" s="111"/>
      <c r="G41" s="13" t="s">
        <v>45</v>
      </c>
      <c r="H41" s="12">
        <v>0.04</v>
      </c>
      <c r="I41" s="12"/>
      <c r="J41" s="11">
        <v>973.26</v>
      </c>
      <c r="K41" s="11">
        <v>38.93</v>
      </c>
    </row>
    <row r="42" spans="1:11" ht="39" customHeight="1" x14ac:dyDescent="0.2">
      <c r="A42" s="14" t="s">
        <v>82</v>
      </c>
      <c r="B42" s="15" t="s">
        <v>263</v>
      </c>
      <c r="C42" s="14" t="s">
        <v>34</v>
      </c>
      <c r="D42" s="14" t="s">
        <v>262</v>
      </c>
      <c r="E42" s="111" t="s">
        <v>197</v>
      </c>
      <c r="F42" s="111"/>
      <c r="G42" s="13" t="s">
        <v>24</v>
      </c>
      <c r="H42" s="12">
        <v>2.6800000000000001E-2</v>
      </c>
      <c r="I42" s="12"/>
      <c r="J42" s="11">
        <v>70.150000000000006</v>
      </c>
      <c r="K42" s="11">
        <v>1.88</v>
      </c>
    </row>
    <row r="43" spans="1:11" ht="39" customHeight="1" x14ac:dyDescent="0.2">
      <c r="A43" s="14" t="s">
        <v>82</v>
      </c>
      <c r="B43" s="15" t="s">
        <v>261</v>
      </c>
      <c r="C43" s="14" t="s">
        <v>34</v>
      </c>
      <c r="D43" s="14" t="s">
        <v>260</v>
      </c>
      <c r="E43" s="111" t="s">
        <v>197</v>
      </c>
      <c r="F43" s="111"/>
      <c r="G43" s="13" t="s">
        <v>24</v>
      </c>
      <c r="H43" s="12">
        <v>0.1074</v>
      </c>
      <c r="I43" s="12"/>
      <c r="J43" s="11">
        <v>26.42</v>
      </c>
      <c r="K43" s="11">
        <v>2.83</v>
      </c>
    </row>
    <row r="44" spans="1:11" ht="65.099999999999994" customHeight="1" x14ac:dyDescent="0.2">
      <c r="A44" s="14" t="s">
        <v>82</v>
      </c>
      <c r="B44" s="15" t="s">
        <v>259</v>
      </c>
      <c r="C44" s="14" t="s">
        <v>34</v>
      </c>
      <c r="D44" s="14" t="s">
        <v>258</v>
      </c>
      <c r="E44" s="111" t="s">
        <v>192</v>
      </c>
      <c r="F44" s="111"/>
      <c r="G44" s="13" t="s">
        <v>24</v>
      </c>
      <c r="H44" s="12">
        <v>2.6800000000000001E-2</v>
      </c>
      <c r="I44" s="12"/>
      <c r="J44" s="11">
        <v>394.13</v>
      </c>
      <c r="K44" s="11">
        <v>10.56</v>
      </c>
    </row>
    <row r="45" spans="1:11" ht="65.099999999999994" customHeight="1" x14ac:dyDescent="0.2">
      <c r="A45" s="14" t="s">
        <v>82</v>
      </c>
      <c r="B45" s="15" t="s">
        <v>257</v>
      </c>
      <c r="C45" s="14" t="s">
        <v>34</v>
      </c>
      <c r="D45" s="14" t="s">
        <v>256</v>
      </c>
      <c r="E45" s="111" t="s">
        <v>192</v>
      </c>
      <c r="F45" s="111"/>
      <c r="G45" s="13" t="s">
        <v>24</v>
      </c>
      <c r="H45" s="12">
        <v>2.6800000000000001E-2</v>
      </c>
      <c r="I45" s="12"/>
      <c r="J45" s="11">
        <v>230.16</v>
      </c>
      <c r="K45" s="11">
        <v>6.16</v>
      </c>
    </row>
    <row r="46" spans="1:11" ht="24" customHeight="1" x14ac:dyDescent="0.2">
      <c r="A46" s="14" t="s">
        <v>82</v>
      </c>
      <c r="B46" s="15" t="s">
        <v>255</v>
      </c>
      <c r="C46" s="14" t="s">
        <v>34</v>
      </c>
      <c r="D46" s="14" t="s">
        <v>254</v>
      </c>
      <c r="E46" s="111" t="s">
        <v>91</v>
      </c>
      <c r="F46" s="111"/>
      <c r="G46" s="13" t="s">
        <v>90</v>
      </c>
      <c r="H46" s="12">
        <v>1.1154999999999999</v>
      </c>
      <c r="I46" s="12"/>
      <c r="J46" s="11">
        <v>23.61</v>
      </c>
      <c r="K46" s="11">
        <v>26.33</v>
      </c>
    </row>
    <row r="47" spans="1:11" ht="26.1" customHeight="1" x14ac:dyDescent="0.2">
      <c r="A47" s="14" t="s">
        <v>82</v>
      </c>
      <c r="B47" s="15" t="s">
        <v>253</v>
      </c>
      <c r="C47" s="14" t="s">
        <v>34</v>
      </c>
      <c r="D47" s="14" t="s">
        <v>252</v>
      </c>
      <c r="E47" s="111" t="s">
        <v>251</v>
      </c>
      <c r="F47" s="111"/>
      <c r="G47" s="13" t="s">
        <v>31</v>
      </c>
      <c r="H47" s="12">
        <v>1.4293</v>
      </c>
      <c r="I47" s="12"/>
      <c r="J47" s="11">
        <v>17.100000000000001</v>
      </c>
      <c r="K47" s="11">
        <v>24.44</v>
      </c>
    </row>
    <row r="48" spans="1:11" ht="39" customHeight="1" x14ac:dyDescent="0.2">
      <c r="A48" s="14" t="s">
        <v>82</v>
      </c>
      <c r="B48" s="15" t="s">
        <v>250</v>
      </c>
      <c r="C48" s="14" t="s">
        <v>34</v>
      </c>
      <c r="D48" s="14" t="s">
        <v>249</v>
      </c>
      <c r="E48" s="111" t="s">
        <v>192</v>
      </c>
      <c r="F48" s="111"/>
      <c r="G48" s="13" t="s">
        <v>169</v>
      </c>
      <c r="H48" s="12">
        <v>8.8599999999999998E-2</v>
      </c>
      <c r="I48" s="12"/>
      <c r="J48" s="11">
        <v>20.09</v>
      </c>
      <c r="K48" s="11">
        <v>1.77</v>
      </c>
    </row>
    <row r="49" spans="1:11" ht="39" customHeight="1" x14ac:dyDescent="0.2">
      <c r="A49" s="14" t="s">
        <v>82</v>
      </c>
      <c r="B49" s="15" t="s">
        <v>248</v>
      </c>
      <c r="C49" s="14" t="s">
        <v>34</v>
      </c>
      <c r="D49" s="14" t="s">
        <v>247</v>
      </c>
      <c r="E49" s="111" t="s">
        <v>192</v>
      </c>
      <c r="F49" s="111"/>
      <c r="G49" s="13" t="s">
        <v>169</v>
      </c>
      <c r="H49" s="12">
        <v>0.14230000000000001</v>
      </c>
      <c r="I49" s="12"/>
      <c r="J49" s="11">
        <v>36.42</v>
      </c>
      <c r="K49" s="11">
        <v>5.18</v>
      </c>
    </row>
    <row r="50" spans="1:11" ht="51.95" customHeight="1" x14ac:dyDescent="0.2">
      <c r="A50" s="14" t="s">
        <v>82</v>
      </c>
      <c r="B50" s="15" t="s">
        <v>246</v>
      </c>
      <c r="C50" s="14" t="s">
        <v>34</v>
      </c>
      <c r="D50" s="14" t="s">
        <v>245</v>
      </c>
      <c r="E50" s="111" t="s">
        <v>192</v>
      </c>
      <c r="F50" s="111"/>
      <c r="G50" s="13" t="s">
        <v>24</v>
      </c>
      <c r="H50" s="12">
        <v>5.3699999999999998E-2</v>
      </c>
      <c r="I50" s="12"/>
      <c r="J50" s="11">
        <v>9.2899999999999991</v>
      </c>
      <c r="K50" s="11">
        <v>0.49</v>
      </c>
    </row>
    <row r="51" spans="1:11" ht="51.95" customHeight="1" x14ac:dyDescent="0.2">
      <c r="A51" s="14" t="s">
        <v>82</v>
      </c>
      <c r="B51" s="15" t="s">
        <v>244</v>
      </c>
      <c r="C51" s="14" t="s">
        <v>34</v>
      </c>
      <c r="D51" s="14" t="s">
        <v>243</v>
      </c>
      <c r="E51" s="111" t="s">
        <v>192</v>
      </c>
      <c r="F51" s="111"/>
      <c r="G51" s="13" t="s">
        <v>24</v>
      </c>
      <c r="H51" s="12">
        <v>5.3699999999999998E-2</v>
      </c>
      <c r="I51" s="12"/>
      <c r="J51" s="11">
        <v>133.12</v>
      </c>
      <c r="K51" s="11">
        <v>7.14</v>
      </c>
    </row>
    <row r="52" spans="1:11" ht="39" customHeight="1" x14ac:dyDescent="0.2">
      <c r="A52" s="14" t="s">
        <v>82</v>
      </c>
      <c r="B52" s="15" t="s">
        <v>242</v>
      </c>
      <c r="C52" s="14" t="s">
        <v>34</v>
      </c>
      <c r="D52" s="14" t="s">
        <v>241</v>
      </c>
      <c r="E52" s="111" t="s">
        <v>240</v>
      </c>
      <c r="F52" s="111"/>
      <c r="G52" s="13" t="s">
        <v>24</v>
      </c>
      <c r="H52" s="12">
        <v>2.6800000000000001E-2</v>
      </c>
      <c r="I52" s="12"/>
      <c r="J52" s="11">
        <v>374.07</v>
      </c>
      <c r="K52" s="11">
        <v>10.02</v>
      </c>
    </row>
    <row r="53" spans="1:11" ht="65.099999999999994" customHeight="1" x14ac:dyDescent="0.2">
      <c r="A53" s="14" t="s">
        <v>82</v>
      </c>
      <c r="B53" s="15" t="s">
        <v>239</v>
      </c>
      <c r="C53" s="14" t="s">
        <v>34</v>
      </c>
      <c r="D53" s="14" t="s">
        <v>238</v>
      </c>
      <c r="E53" s="111" t="s">
        <v>192</v>
      </c>
      <c r="F53" s="111"/>
      <c r="G53" s="13" t="s">
        <v>169</v>
      </c>
      <c r="H53" s="12">
        <v>0.3221</v>
      </c>
      <c r="I53" s="12"/>
      <c r="J53" s="11">
        <v>3.01</v>
      </c>
      <c r="K53" s="11">
        <v>0.96</v>
      </c>
    </row>
    <row r="54" spans="1:11" ht="51.95" customHeight="1" x14ac:dyDescent="0.2">
      <c r="A54" s="14" t="s">
        <v>82</v>
      </c>
      <c r="B54" s="15" t="s">
        <v>237</v>
      </c>
      <c r="C54" s="14" t="s">
        <v>34</v>
      </c>
      <c r="D54" s="14" t="s">
        <v>236</v>
      </c>
      <c r="E54" s="111" t="s">
        <v>192</v>
      </c>
      <c r="F54" s="111"/>
      <c r="G54" s="13" t="s">
        <v>169</v>
      </c>
      <c r="H54" s="12">
        <v>0.53690000000000004</v>
      </c>
      <c r="I54" s="12"/>
      <c r="J54" s="11">
        <v>1.52</v>
      </c>
      <c r="K54" s="11">
        <v>0.81</v>
      </c>
    </row>
    <row r="55" spans="1:11" ht="39" customHeight="1" x14ac:dyDescent="0.2">
      <c r="A55" s="14" t="s">
        <v>82</v>
      </c>
      <c r="B55" s="15" t="s">
        <v>235</v>
      </c>
      <c r="C55" s="14" t="s">
        <v>34</v>
      </c>
      <c r="D55" s="14" t="s">
        <v>234</v>
      </c>
      <c r="E55" s="111" t="s">
        <v>197</v>
      </c>
      <c r="F55" s="111"/>
      <c r="G55" s="13" t="s">
        <v>169</v>
      </c>
      <c r="H55" s="12">
        <v>0.3221</v>
      </c>
      <c r="I55" s="12"/>
      <c r="J55" s="11">
        <v>8.76</v>
      </c>
      <c r="K55" s="11">
        <v>2.82</v>
      </c>
    </row>
    <row r="56" spans="1:11" ht="39" customHeight="1" x14ac:dyDescent="0.2">
      <c r="A56" s="14" t="s">
        <v>82</v>
      </c>
      <c r="B56" s="15" t="s">
        <v>233</v>
      </c>
      <c r="C56" s="14" t="s">
        <v>34</v>
      </c>
      <c r="D56" s="14" t="s">
        <v>232</v>
      </c>
      <c r="E56" s="111" t="s">
        <v>197</v>
      </c>
      <c r="F56" s="111"/>
      <c r="G56" s="13" t="s">
        <v>169</v>
      </c>
      <c r="H56" s="12">
        <v>0.53690000000000004</v>
      </c>
      <c r="I56" s="12"/>
      <c r="J56" s="11">
        <v>11.32</v>
      </c>
      <c r="K56" s="11">
        <v>6.07</v>
      </c>
    </row>
    <row r="57" spans="1:11" ht="39" customHeight="1" x14ac:dyDescent="0.2">
      <c r="A57" s="14" t="s">
        <v>82</v>
      </c>
      <c r="B57" s="15" t="s">
        <v>231</v>
      </c>
      <c r="C57" s="14" t="s">
        <v>34</v>
      </c>
      <c r="D57" s="14" t="s">
        <v>230</v>
      </c>
      <c r="E57" s="111" t="s">
        <v>197</v>
      </c>
      <c r="F57" s="111"/>
      <c r="G57" s="13" t="s">
        <v>24</v>
      </c>
      <c r="H57" s="12">
        <v>0.1074</v>
      </c>
      <c r="I57" s="12"/>
      <c r="J57" s="11">
        <v>15.32</v>
      </c>
      <c r="K57" s="11">
        <v>1.64</v>
      </c>
    </row>
    <row r="58" spans="1:11" ht="39" customHeight="1" x14ac:dyDescent="0.2">
      <c r="A58" s="14" t="s">
        <v>82</v>
      </c>
      <c r="B58" s="15" t="s">
        <v>229</v>
      </c>
      <c r="C58" s="14" t="s">
        <v>34</v>
      </c>
      <c r="D58" s="14" t="s">
        <v>228</v>
      </c>
      <c r="E58" s="111" t="s">
        <v>197</v>
      </c>
      <c r="F58" s="111"/>
      <c r="G58" s="13" t="s">
        <v>169</v>
      </c>
      <c r="H58" s="12">
        <v>0.85909999999999997</v>
      </c>
      <c r="I58" s="12"/>
      <c r="J58" s="11">
        <v>2.88</v>
      </c>
      <c r="K58" s="11">
        <v>2.4700000000000002</v>
      </c>
    </row>
    <row r="59" spans="1:11" ht="39" customHeight="1" x14ac:dyDescent="0.2">
      <c r="A59" s="14" t="s">
        <v>82</v>
      </c>
      <c r="B59" s="15" t="s">
        <v>227</v>
      </c>
      <c r="C59" s="14" t="s">
        <v>34</v>
      </c>
      <c r="D59" s="14" t="s">
        <v>226</v>
      </c>
      <c r="E59" s="111" t="s">
        <v>197</v>
      </c>
      <c r="F59" s="111"/>
      <c r="G59" s="13" t="s">
        <v>169</v>
      </c>
      <c r="H59" s="12">
        <v>2.5503</v>
      </c>
      <c r="I59" s="12"/>
      <c r="J59" s="11">
        <v>4.22</v>
      </c>
      <c r="K59" s="11">
        <v>10.76</v>
      </c>
    </row>
    <row r="60" spans="1:11" ht="26.1" customHeight="1" x14ac:dyDescent="0.2">
      <c r="A60" s="14" t="s">
        <v>82</v>
      </c>
      <c r="B60" s="15" t="s">
        <v>225</v>
      </c>
      <c r="C60" s="14" t="s">
        <v>34</v>
      </c>
      <c r="D60" s="14" t="s">
        <v>224</v>
      </c>
      <c r="E60" s="111" t="s">
        <v>197</v>
      </c>
      <c r="F60" s="111"/>
      <c r="G60" s="13" t="s">
        <v>24</v>
      </c>
      <c r="H60" s="12">
        <v>0.16109999999999999</v>
      </c>
      <c r="I60" s="12"/>
      <c r="J60" s="11">
        <v>14.97</v>
      </c>
      <c r="K60" s="11">
        <v>2.41</v>
      </c>
    </row>
    <row r="61" spans="1:11" ht="39" customHeight="1" x14ac:dyDescent="0.2">
      <c r="A61" s="14" t="s">
        <v>82</v>
      </c>
      <c r="B61" s="15" t="s">
        <v>223</v>
      </c>
      <c r="C61" s="14" t="s">
        <v>34</v>
      </c>
      <c r="D61" s="14" t="s">
        <v>222</v>
      </c>
      <c r="E61" s="111" t="s">
        <v>197</v>
      </c>
      <c r="F61" s="111"/>
      <c r="G61" s="13" t="s">
        <v>24</v>
      </c>
      <c r="H61" s="12">
        <v>2.6800000000000001E-2</v>
      </c>
      <c r="I61" s="12"/>
      <c r="J61" s="11">
        <v>29.19</v>
      </c>
      <c r="K61" s="11">
        <v>0.78</v>
      </c>
    </row>
    <row r="62" spans="1:11" ht="39" customHeight="1" x14ac:dyDescent="0.2">
      <c r="A62" s="14" t="s">
        <v>82</v>
      </c>
      <c r="B62" s="15" t="s">
        <v>221</v>
      </c>
      <c r="C62" s="14" t="s">
        <v>34</v>
      </c>
      <c r="D62" s="14" t="s">
        <v>220</v>
      </c>
      <c r="E62" s="111" t="s">
        <v>197</v>
      </c>
      <c r="F62" s="111"/>
      <c r="G62" s="13" t="s">
        <v>24</v>
      </c>
      <c r="H62" s="12">
        <v>0.13420000000000001</v>
      </c>
      <c r="I62" s="12"/>
      <c r="J62" s="11">
        <v>45.3</v>
      </c>
      <c r="K62" s="11">
        <v>6.07</v>
      </c>
    </row>
    <row r="63" spans="1:11" ht="39" customHeight="1" x14ac:dyDescent="0.2">
      <c r="A63" s="14" t="s">
        <v>82</v>
      </c>
      <c r="B63" s="15" t="s">
        <v>219</v>
      </c>
      <c r="C63" s="14" t="s">
        <v>34</v>
      </c>
      <c r="D63" s="14" t="s">
        <v>218</v>
      </c>
      <c r="E63" s="111" t="s">
        <v>197</v>
      </c>
      <c r="F63" s="111"/>
      <c r="G63" s="13" t="s">
        <v>24</v>
      </c>
      <c r="H63" s="12">
        <v>2.6800000000000001E-2</v>
      </c>
      <c r="I63" s="12"/>
      <c r="J63" s="11">
        <v>47.19</v>
      </c>
      <c r="K63" s="11">
        <v>1.26</v>
      </c>
    </row>
    <row r="64" spans="1:11" ht="51.95" customHeight="1" x14ac:dyDescent="0.2">
      <c r="A64" s="14" t="s">
        <v>82</v>
      </c>
      <c r="B64" s="15" t="s">
        <v>217</v>
      </c>
      <c r="C64" s="14" t="s">
        <v>34</v>
      </c>
      <c r="D64" s="14" t="s">
        <v>216</v>
      </c>
      <c r="E64" s="111" t="s">
        <v>211</v>
      </c>
      <c r="F64" s="111"/>
      <c r="G64" s="13" t="s">
        <v>31</v>
      </c>
      <c r="H64" s="12">
        <v>1.4510000000000001</v>
      </c>
      <c r="I64" s="12"/>
      <c r="J64" s="11">
        <v>21.07</v>
      </c>
      <c r="K64" s="11">
        <v>30.57</v>
      </c>
    </row>
    <row r="65" spans="1:11" ht="26.1" customHeight="1" x14ac:dyDescent="0.2">
      <c r="A65" s="14" t="s">
        <v>82</v>
      </c>
      <c r="B65" s="15" t="s">
        <v>215</v>
      </c>
      <c r="C65" s="14" t="s">
        <v>34</v>
      </c>
      <c r="D65" s="14" t="s">
        <v>214</v>
      </c>
      <c r="E65" s="111" t="s">
        <v>79</v>
      </c>
      <c r="F65" s="111"/>
      <c r="G65" s="13" t="s">
        <v>45</v>
      </c>
      <c r="H65" s="12">
        <v>3.9E-2</v>
      </c>
      <c r="I65" s="12"/>
      <c r="J65" s="11">
        <v>76.03</v>
      </c>
      <c r="K65" s="11">
        <v>2.96</v>
      </c>
    </row>
    <row r="66" spans="1:11" ht="51.95" customHeight="1" x14ac:dyDescent="0.2">
      <c r="A66" s="14" t="s">
        <v>82</v>
      </c>
      <c r="B66" s="15" t="s">
        <v>213</v>
      </c>
      <c r="C66" s="14" t="s">
        <v>34</v>
      </c>
      <c r="D66" s="14" t="s">
        <v>212</v>
      </c>
      <c r="E66" s="111" t="s">
        <v>211</v>
      </c>
      <c r="F66" s="111"/>
      <c r="G66" s="13" t="s">
        <v>31</v>
      </c>
      <c r="H66" s="12">
        <v>1.4510000000000001</v>
      </c>
      <c r="I66" s="12"/>
      <c r="J66" s="11">
        <v>73.17</v>
      </c>
      <c r="K66" s="11">
        <v>106.16</v>
      </c>
    </row>
    <row r="67" spans="1:11" ht="39" customHeight="1" x14ac:dyDescent="0.2">
      <c r="A67" s="14" t="s">
        <v>82</v>
      </c>
      <c r="B67" s="15" t="s">
        <v>210</v>
      </c>
      <c r="C67" s="14" t="s">
        <v>34</v>
      </c>
      <c r="D67" s="14" t="s">
        <v>209</v>
      </c>
      <c r="E67" s="111" t="s">
        <v>206</v>
      </c>
      <c r="F67" s="111"/>
      <c r="G67" s="13" t="s">
        <v>31</v>
      </c>
      <c r="H67" s="12">
        <v>8.9999999999999993E-3</v>
      </c>
      <c r="I67" s="12"/>
      <c r="J67" s="11">
        <v>22.78</v>
      </c>
      <c r="K67" s="11">
        <v>0.2</v>
      </c>
    </row>
    <row r="68" spans="1:11" ht="39" customHeight="1" x14ac:dyDescent="0.2">
      <c r="A68" s="14" t="s">
        <v>82</v>
      </c>
      <c r="B68" s="15" t="s">
        <v>208</v>
      </c>
      <c r="C68" s="14" t="s">
        <v>34</v>
      </c>
      <c r="D68" s="14" t="s">
        <v>207</v>
      </c>
      <c r="E68" s="111" t="s">
        <v>206</v>
      </c>
      <c r="F68" s="111"/>
      <c r="G68" s="13" t="s">
        <v>31</v>
      </c>
      <c r="H68" s="12">
        <v>1.4510000000000001</v>
      </c>
      <c r="I68" s="12"/>
      <c r="J68" s="11">
        <v>37.979999999999997</v>
      </c>
      <c r="K68" s="11">
        <v>55.1</v>
      </c>
    </row>
    <row r="69" spans="1:11" ht="39" customHeight="1" x14ac:dyDescent="0.2">
      <c r="A69" s="14" t="s">
        <v>82</v>
      </c>
      <c r="B69" s="15" t="s">
        <v>205</v>
      </c>
      <c r="C69" s="14" t="s">
        <v>34</v>
      </c>
      <c r="D69" s="14" t="s">
        <v>204</v>
      </c>
      <c r="E69" s="111" t="s">
        <v>197</v>
      </c>
      <c r="F69" s="111"/>
      <c r="G69" s="13" t="s">
        <v>24</v>
      </c>
      <c r="H69" s="12">
        <v>0.18790000000000001</v>
      </c>
      <c r="I69" s="12"/>
      <c r="J69" s="11">
        <v>23.53</v>
      </c>
      <c r="K69" s="11">
        <v>4.42</v>
      </c>
    </row>
    <row r="70" spans="1:11" ht="39" customHeight="1" x14ac:dyDescent="0.2">
      <c r="A70" s="14" t="s">
        <v>82</v>
      </c>
      <c r="B70" s="15" t="s">
        <v>203</v>
      </c>
      <c r="C70" s="14" t="s">
        <v>34</v>
      </c>
      <c r="D70" s="14" t="s">
        <v>202</v>
      </c>
      <c r="E70" s="111" t="s">
        <v>197</v>
      </c>
      <c r="F70" s="111"/>
      <c r="G70" s="13" t="s">
        <v>24</v>
      </c>
      <c r="H70" s="12">
        <v>2.6800000000000001E-2</v>
      </c>
      <c r="I70" s="12"/>
      <c r="J70" s="11">
        <v>20.3</v>
      </c>
      <c r="K70" s="11">
        <v>0.54</v>
      </c>
    </row>
    <row r="71" spans="1:11" ht="24" customHeight="1" x14ac:dyDescent="0.2">
      <c r="A71" s="14" t="s">
        <v>82</v>
      </c>
      <c r="B71" s="15" t="s">
        <v>201</v>
      </c>
      <c r="C71" s="14" t="s">
        <v>34</v>
      </c>
      <c r="D71" s="14" t="s">
        <v>200</v>
      </c>
      <c r="E71" s="111" t="s">
        <v>79</v>
      </c>
      <c r="F71" s="111"/>
      <c r="G71" s="13" t="s">
        <v>45</v>
      </c>
      <c r="H71" s="12">
        <v>0.01</v>
      </c>
      <c r="I71" s="12"/>
      <c r="J71" s="11">
        <v>46.1</v>
      </c>
      <c r="K71" s="11">
        <v>0.46</v>
      </c>
    </row>
    <row r="72" spans="1:11" ht="51.95" customHeight="1" x14ac:dyDescent="0.2">
      <c r="A72" s="14" t="s">
        <v>82</v>
      </c>
      <c r="B72" s="15" t="s">
        <v>199</v>
      </c>
      <c r="C72" s="14" t="s">
        <v>34</v>
      </c>
      <c r="D72" s="14" t="s">
        <v>198</v>
      </c>
      <c r="E72" s="111" t="s">
        <v>197</v>
      </c>
      <c r="F72" s="111"/>
      <c r="G72" s="13" t="s">
        <v>24</v>
      </c>
      <c r="H72" s="12">
        <v>0.16109999999999999</v>
      </c>
      <c r="I72" s="12"/>
      <c r="J72" s="11">
        <v>150.56</v>
      </c>
      <c r="K72" s="11">
        <v>24.25</v>
      </c>
    </row>
    <row r="73" spans="1:11" ht="39" customHeight="1" x14ac:dyDescent="0.2">
      <c r="A73" s="14" t="s">
        <v>82</v>
      </c>
      <c r="B73" s="15" t="s">
        <v>196</v>
      </c>
      <c r="C73" s="14" t="s">
        <v>34</v>
      </c>
      <c r="D73" s="14" t="s">
        <v>195</v>
      </c>
      <c r="E73" s="111" t="s">
        <v>192</v>
      </c>
      <c r="F73" s="111"/>
      <c r="G73" s="13" t="s">
        <v>24</v>
      </c>
      <c r="H73" s="12">
        <v>2.6800000000000001E-2</v>
      </c>
      <c r="I73" s="12"/>
      <c r="J73" s="11">
        <v>463.91</v>
      </c>
      <c r="K73" s="11">
        <v>12.43</v>
      </c>
    </row>
    <row r="74" spans="1:11" ht="39" customHeight="1" x14ac:dyDescent="0.2">
      <c r="A74" s="14" t="s">
        <v>82</v>
      </c>
      <c r="B74" s="15" t="s">
        <v>194</v>
      </c>
      <c r="C74" s="14" t="s">
        <v>34</v>
      </c>
      <c r="D74" s="14" t="s">
        <v>193</v>
      </c>
      <c r="E74" s="111" t="s">
        <v>192</v>
      </c>
      <c r="F74" s="111"/>
      <c r="G74" s="13" t="s">
        <v>24</v>
      </c>
      <c r="H74" s="12">
        <v>2.6800000000000001E-2</v>
      </c>
      <c r="I74" s="12"/>
      <c r="J74" s="11">
        <v>166.05</v>
      </c>
      <c r="K74" s="11">
        <v>4.45</v>
      </c>
    </row>
    <row r="75" spans="1:11" ht="39" customHeight="1" x14ac:dyDescent="0.2">
      <c r="A75" s="14" t="s">
        <v>82</v>
      </c>
      <c r="B75" s="15" t="s">
        <v>191</v>
      </c>
      <c r="C75" s="14" t="s">
        <v>34</v>
      </c>
      <c r="D75" s="14" t="s">
        <v>190</v>
      </c>
      <c r="E75" s="111" t="s">
        <v>183</v>
      </c>
      <c r="F75" s="111"/>
      <c r="G75" s="13" t="s">
        <v>31</v>
      </c>
      <c r="H75" s="12">
        <v>0.1449</v>
      </c>
      <c r="I75" s="12"/>
      <c r="J75" s="11">
        <v>136.74</v>
      </c>
      <c r="K75" s="11">
        <v>19.809999999999999</v>
      </c>
    </row>
    <row r="76" spans="1:11" ht="39" customHeight="1" x14ac:dyDescent="0.2">
      <c r="A76" s="14" t="s">
        <v>82</v>
      </c>
      <c r="B76" s="15" t="s">
        <v>189</v>
      </c>
      <c r="C76" s="14" t="s">
        <v>34</v>
      </c>
      <c r="D76" s="14" t="s">
        <v>188</v>
      </c>
      <c r="E76" s="111" t="s">
        <v>183</v>
      </c>
      <c r="F76" s="111"/>
      <c r="G76" s="13" t="s">
        <v>31</v>
      </c>
      <c r="H76" s="12">
        <v>0.1668</v>
      </c>
      <c r="I76" s="12"/>
      <c r="J76" s="11">
        <v>139.65</v>
      </c>
      <c r="K76" s="11">
        <v>23.29</v>
      </c>
    </row>
    <row r="77" spans="1:11" ht="39" customHeight="1" x14ac:dyDescent="0.2">
      <c r="A77" s="14" t="s">
        <v>82</v>
      </c>
      <c r="B77" s="15" t="s">
        <v>187</v>
      </c>
      <c r="C77" s="14" t="s">
        <v>34</v>
      </c>
      <c r="D77" s="14" t="s">
        <v>186</v>
      </c>
      <c r="E77" s="111" t="s">
        <v>183</v>
      </c>
      <c r="F77" s="111"/>
      <c r="G77" s="13" t="s">
        <v>31</v>
      </c>
      <c r="H77" s="12">
        <v>0.22639999999999999</v>
      </c>
      <c r="I77" s="12"/>
      <c r="J77" s="11">
        <v>164.61</v>
      </c>
      <c r="K77" s="11">
        <v>37.26</v>
      </c>
    </row>
    <row r="78" spans="1:11" ht="39" customHeight="1" x14ac:dyDescent="0.2">
      <c r="A78" s="14" t="s">
        <v>82</v>
      </c>
      <c r="B78" s="15" t="s">
        <v>185</v>
      </c>
      <c r="C78" s="14" t="s">
        <v>34</v>
      </c>
      <c r="D78" s="14" t="s">
        <v>184</v>
      </c>
      <c r="E78" s="111" t="s">
        <v>183</v>
      </c>
      <c r="F78" s="111"/>
      <c r="G78" s="13" t="s">
        <v>31</v>
      </c>
      <c r="H78" s="12">
        <v>0.17649999999999999</v>
      </c>
      <c r="I78" s="12"/>
      <c r="J78" s="11">
        <v>211.05</v>
      </c>
      <c r="K78" s="11">
        <v>37.25</v>
      </c>
    </row>
    <row r="79" spans="1:11" ht="51.95" customHeight="1" x14ac:dyDescent="0.2">
      <c r="A79" s="27" t="s">
        <v>129</v>
      </c>
      <c r="B79" s="29" t="s">
        <v>182</v>
      </c>
      <c r="C79" s="27" t="s">
        <v>34</v>
      </c>
      <c r="D79" s="27" t="s">
        <v>181</v>
      </c>
      <c r="E79" s="113" t="s">
        <v>173</v>
      </c>
      <c r="F79" s="113"/>
      <c r="G79" s="34" t="s">
        <v>180</v>
      </c>
      <c r="H79" s="28">
        <v>2.6800000000000001E-2</v>
      </c>
      <c r="I79" s="28"/>
      <c r="J79" s="30">
        <v>63.2</v>
      </c>
      <c r="K79" s="30">
        <v>1.69</v>
      </c>
    </row>
    <row r="80" spans="1:11" ht="26.1" customHeight="1" x14ac:dyDescent="0.2">
      <c r="A80" s="27" t="s">
        <v>129</v>
      </c>
      <c r="B80" s="29" t="s">
        <v>179</v>
      </c>
      <c r="C80" s="27" t="s">
        <v>34</v>
      </c>
      <c r="D80" s="27" t="s">
        <v>178</v>
      </c>
      <c r="E80" s="113" t="s">
        <v>173</v>
      </c>
      <c r="F80" s="113"/>
      <c r="G80" s="34" t="s">
        <v>24</v>
      </c>
      <c r="H80" s="28">
        <v>2.6800000000000001E-2</v>
      </c>
      <c r="I80" s="28"/>
      <c r="J80" s="30">
        <v>194.68</v>
      </c>
      <c r="K80" s="30">
        <v>5.21</v>
      </c>
    </row>
    <row r="81" spans="1:11" ht="26.1" customHeight="1" x14ac:dyDescent="0.2">
      <c r="A81" s="27" t="s">
        <v>129</v>
      </c>
      <c r="B81" s="29" t="s">
        <v>177</v>
      </c>
      <c r="C81" s="27" t="s">
        <v>34</v>
      </c>
      <c r="D81" s="27" t="s">
        <v>176</v>
      </c>
      <c r="E81" s="113" t="s">
        <v>173</v>
      </c>
      <c r="F81" s="113"/>
      <c r="G81" s="34" t="s">
        <v>24</v>
      </c>
      <c r="H81" s="28">
        <v>2.6800000000000001E-2</v>
      </c>
      <c r="I81" s="28"/>
      <c r="J81" s="30">
        <v>188.26</v>
      </c>
      <c r="K81" s="30">
        <v>5.04</v>
      </c>
    </row>
    <row r="82" spans="1:11" ht="39" customHeight="1" x14ac:dyDescent="0.2">
      <c r="A82" s="27" t="s">
        <v>129</v>
      </c>
      <c r="B82" s="29" t="s">
        <v>175</v>
      </c>
      <c r="C82" s="27" t="s">
        <v>34</v>
      </c>
      <c r="D82" s="27" t="s">
        <v>174</v>
      </c>
      <c r="E82" s="113" t="s">
        <v>173</v>
      </c>
      <c r="F82" s="113"/>
      <c r="G82" s="34" t="s">
        <v>31</v>
      </c>
      <c r="H82" s="28">
        <v>1</v>
      </c>
      <c r="I82" s="28"/>
      <c r="J82" s="30">
        <v>100.18</v>
      </c>
      <c r="K82" s="30">
        <v>100.18</v>
      </c>
    </row>
    <row r="83" spans="1:11" ht="39" customHeight="1" x14ac:dyDescent="0.2">
      <c r="A83" s="27" t="s">
        <v>129</v>
      </c>
      <c r="B83" s="29" t="s">
        <v>172</v>
      </c>
      <c r="C83" s="27" t="s">
        <v>34</v>
      </c>
      <c r="D83" s="27" t="s">
        <v>171</v>
      </c>
      <c r="E83" s="113" t="s">
        <v>170</v>
      </c>
      <c r="F83" s="113"/>
      <c r="G83" s="34" t="s">
        <v>169</v>
      </c>
      <c r="H83" s="28">
        <v>1.2782</v>
      </c>
      <c r="I83" s="28"/>
      <c r="J83" s="30">
        <v>3.5</v>
      </c>
      <c r="K83" s="30">
        <v>4.47</v>
      </c>
    </row>
    <row r="84" spans="1:11" x14ac:dyDescent="0.2">
      <c r="A84" s="10"/>
      <c r="B84" s="10"/>
      <c r="C84" s="10"/>
      <c r="D84" s="10"/>
      <c r="E84" s="10" t="s">
        <v>78</v>
      </c>
      <c r="F84" s="9">
        <v>55.176672752658149</v>
      </c>
      <c r="G84" s="10" t="s">
        <v>77</v>
      </c>
      <c r="H84" s="9">
        <v>47.57</v>
      </c>
      <c r="I84" s="10" t="s">
        <v>76</v>
      </c>
      <c r="J84" s="9">
        <v>102.75</v>
      </c>
    </row>
    <row r="85" spans="1:11" x14ac:dyDescent="0.2">
      <c r="A85" s="10"/>
      <c r="B85" s="10"/>
      <c r="C85" s="10"/>
      <c r="D85" s="10"/>
      <c r="E85" s="10" t="s">
        <v>75</v>
      </c>
      <c r="F85" s="9">
        <v>192.76</v>
      </c>
      <c r="G85" s="10"/>
      <c r="H85" s="112" t="s">
        <v>74</v>
      </c>
      <c r="I85" s="112"/>
      <c r="J85" s="9">
        <v>840.28</v>
      </c>
    </row>
    <row r="86" spans="1:11" ht="30" customHeight="1" thickBot="1" x14ac:dyDescent="0.25">
      <c r="A86" s="3"/>
      <c r="B86" s="3"/>
      <c r="C86" s="3"/>
      <c r="D86" s="3"/>
      <c r="E86" s="3"/>
      <c r="F86" s="3"/>
      <c r="G86" s="3" t="s">
        <v>73</v>
      </c>
      <c r="H86" s="8">
        <v>32</v>
      </c>
      <c r="I86" s="3" t="s">
        <v>72</v>
      </c>
      <c r="J86" s="4">
        <v>26888.959999999999</v>
      </c>
    </row>
    <row r="87" spans="1:11" ht="0.95" customHeight="1" thickTop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1" ht="18" customHeight="1" x14ac:dyDescent="0.2">
      <c r="A88" s="23" t="s">
        <v>433</v>
      </c>
      <c r="B88" s="21" t="s">
        <v>9</v>
      </c>
      <c r="C88" s="23" t="s">
        <v>10</v>
      </c>
      <c r="D88" s="23" t="s">
        <v>11</v>
      </c>
      <c r="E88" s="110" t="s">
        <v>95</v>
      </c>
      <c r="F88" s="110"/>
      <c r="G88" s="22" t="s">
        <v>12</v>
      </c>
      <c r="H88" s="21" t="s">
        <v>13</v>
      </c>
      <c r="I88" s="21" t="s">
        <v>440</v>
      </c>
      <c r="J88" s="21" t="s">
        <v>14</v>
      </c>
      <c r="K88" s="21" t="s">
        <v>16</v>
      </c>
    </row>
    <row r="89" spans="1:11" ht="24" customHeight="1" x14ac:dyDescent="0.2">
      <c r="A89" s="19" t="s">
        <v>94</v>
      </c>
      <c r="B89" s="20" t="s">
        <v>432</v>
      </c>
      <c r="C89" s="19" t="s">
        <v>22</v>
      </c>
      <c r="D89" s="19" t="s">
        <v>431</v>
      </c>
      <c r="E89" s="108" t="s">
        <v>487</v>
      </c>
      <c r="F89" s="108"/>
      <c r="G89" s="18" t="s">
        <v>24</v>
      </c>
      <c r="H89" s="17">
        <v>1</v>
      </c>
      <c r="I89" s="16"/>
      <c r="J89" s="16">
        <v>148268.16</v>
      </c>
      <c r="K89" s="16">
        <v>148268.16</v>
      </c>
    </row>
    <row r="90" spans="1:11" ht="26.1" customHeight="1" x14ac:dyDescent="0.2">
      <c r="A90" s="14" t="s">
        <v>82</v>
      </c>
      <c r="B90" s="15" t="s">
        <v>486</v>
      </c>
      <c r="C90" s="14" t="s">
        <v>34</v>
      </c>
      <c r="D90" s="14" t="s">
        <v>485</v>
      </c>
      <c r="E90" s="111" t="s">
        <v>91</v>
      </c>
      <c r="F90" s="111"/>
      <c r="G90" s="13" t="s">
        <v>477</v>
      </c>
      <c r="H90" s="12">
        <v>2</v>
      </c>
      <c r="I90" s="12"/>
      <c r="J90" s="11">
        <v>19308.79</v>
      </c>
      <c r="K90" s="11">
        <v>38617.58</v>
      </c>
    </row>
    <row r="91" spans="1:11" ht="26.1" customHeight="1" x14ac:dyDescent="0.2">
      <c r="A91" s="14" t="s">
        <v>82</v>
      </c>
      <c r="B91" s="15" t="s">
        <v>484</v>
      </c>
      <c r="C91" s="14" t="s">
        <v>34</v>
      </c>
      <c r="D91" s="14" t="s">
        <v>483</v>
      </c>
      <c r="E91" s="111" t="s">
        <v>91</v>
      </c>
      <c r="F91" s="111"/>
      <c r="G91" s="13" t="s">
        <v>477</v>
      </c>
      <c r="H91" s="12">
        <v>2</v>
      </c>
      <c r="I91" s="12"/>
      <c r="J91" s="11">
        <v>26325.88</v>
      </c>
      <c r="K91" s="11">
        <v>52651.76</v>
      </c>
    </row>
    <row r="92" spans="1:11" ht="26.1" customHeight="1" x14ac:dyDescent="0.2">
      <c r="A92" s="14" t="s">
        <v>82</v>
      </c>
      <c r="B92" s="15" t="s">
        <v>482</v>
      </c>
      <c r="C92" s="14" t="s">
        <v>34</v>
      </c>
      <c r="D92" s="14" t="s">
        <v>481</v>
      </c>
      <c r="E92" s="111" t="s">
        <v>84</v>
      </c>
      <c r="F92" s="111"/>
      <c r="G92" s="13" t="s">
        <v>87</v>
      </c>
      <c r="H92" s="12">
        <v>400</v>
      </c>
      <c r="I92" s="12"/>
      <c r="J92" s="11">
        <v>88.55</v>
      </c>
      <c r="K92" s="11">
        <v>35420</v>
      </c>
    </row>
    <row r="93" spans="1:11" ht="24" customHeight="1" x14ac:dyDescent="0.2">
      <c r="A93" s="14" t="s">
        <v>82</v>
      </c>
      <c r="B93" s="15" t="s">
        <v>480</v>
      </c>
      <c r="C93" s="14" t="s">
        <v>34</v>
      </c>
      <c r="D93" s="14" t="s">
        <v>285</v>
      </c>
      <c r="E93" s="111" t="s">
        <v>91</v>
      </c>
      <c r="F93" s="111"/>
      <c r="G93" s="13" t="s">
        <v>477</v>
      </c>
      <c r="H93" s="12">
        <v>1</v>
      </c>
      <c r="I93" s="12"/>
      <c r="J93" s="11">
        <v>4396.57</v>
      </c>
      <c r="K93" s="11">
        <v>4396.57</v>
      </c>
    </row>
    <row r="94" spans="1:11" ht="24" customHeight="1" x14ac:dyDescent="0.2">
      <c r="A94" s="14" t="s">
        <v>82</v>
      </c>
      <c r="B94" s="15" t="s">
        <v>479</v>
      </c>
      <c r="C94" s="14" t="s">
        <v>34</v>
      </c>
      <c r="D94" s="14" t="s">
        <v>478</v>
      </c>
      <c r="E94" s="111" t="s">
        <v>91</v>
      </c>
      <c r="F94" s="111"/>
      <c r="G94" s="13" t="s">
        <v>477</v>
      </c>
      <c r="H94" s="12">
        <v>1</v>
      </c>
      <c r="I94" s="12"/>
      <c r="J94" s="11">
        <v>2182.25</v>
      </c>
      <c r="K94" s="11">
        <v>2182.25</v>
      </c>
    </row>
    <row r="95" spans="1:11" ht="24" customHeight="1" x14ac:dyDescent="0.2">
      <c r="A95" s="27" t="s">
        <v>129</v>
      </c>
      <c r="B95" s="29" t="s">
        <v>476</v>
      </c>
      <c r="C95" s="27" t="s">
        <v>22</v>
      </c>
      <c r="D95" s="27" t="s">
        <v>475</v>
      </c>
      <c r="E95" s="113" t="s">
        <v>474</v>
      </c>
      <c r="F95" s="113"/>
      <c r="G95" s="34" t="s">
        <v>471</v>
      </c>
      <c r="H95" s="28">
        <v>2</v>
      </c>
      <c r="I95" s="28"/>
      <c r="J95" s="30">
        <v>1500</v>
      </c>
      <c r="K95" s="30">
        <v>3000</v>
      </c>
    </row>
    <row r="96" spans="1:11" ht="24" customHeight="1" x14ac:dyDescent="0.2">
      <c r="A96" s="27" t="s">
        <v>129</v>
      </c>
      <c r="B96" s="29" t="s">
        <v>473</v>
      </c>
      <c r="C96" s="27" t="s">
        <v>22</v>
      </c>
      <c r="D96" s="27" t="s">
        <v>472</v>
      </c>
      <c r="E96" s="113" t="s">
        <v>170</v>
      </c>
      <c r="F96" s="113"/>
      <c r="G96" s="34" t="s">
        <v>471</v>
      </c>
      <c r="H96" s="28">
        <v>1</v>
      </c>
      <c r="I96" s="28"/>
      <c r="J96" s="30">
        <v>12000</v>
      </c>
      <c r="K96" s="30">
        <v>12000</v>
      </c>
    </row>
    <row r="97" spans="1:11" x14ac:dyDescent="0.2">
      <c r="A97" s="10"/>
      <c r="B97" s="10"/>
      <c r="C97" s="10"/>
      <c r="D97" s="10"/>
      <c r="E97" s="10" t="s">
        <v>78</v>
      </c>
      <c r="F97" s="9">
        <v>54542.874020000003</v>
      </c>
      <c r="G97" s="10" t="s">
        <v>77</v>
      </c>
      <c r="H97" s="9">
        <v>47026.87</v>
      </c>
      <c r="I97" s="10" t="s">
        <v>76</v>
      </c>
      <c r="J97" s="9">
        <v>101569.74</v>
      </c>
    </row>
    <row r="98" spans="1:11" x14ac:dyDescent="0.2">
      <c r="A98" s="10"/>
      <c r="B98" s="10"/>
      <c r="C98" s="10"/>
      <c r="D98" s="10"/>
      <c r="E98" s="10" t="s">
        <v>75</v>
      </c>
      <c r="F98" s="9">
        <v>44139.43</v>
      </c>
      <c r="G98" s="10"/>
      <c r="H98" s="112" t="s">
        <v>74</v>
      </c>
      <c r="I98" s="112"/>
      <c r="J98" s="9">
        <v>192407.59</v>
      </c>
    </row>
    <row r="99" spans="1:11" ht="30" customHeight="1" thickBot="1" x14ac:dyDescent="0.25">
      <c r="A99" s="3"/>
      <c r="B99" s="3"/>
      <c r="C99" s="3"/>
      <c r="D99" s="3"/>
      <c r="E99" s="3"/>
      <c r="F99" s="3"/>
      <c r="G99" s="3" t="s">
        <v>73</v>
      </c>
      <c r="H99" s="8">
        <v>1</v>
      </c>
      <c r="I99" s="3" t="s">
        <v>72</v>
      </c>
      <c r="J99" s="4">
        <v>192407.59</v>
      </c>
    </row>
    <row r="100" spans="1:11" ht="0.95" customHeight="1" thickTop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1" ht="24" customHeight="1" x14ac:dyDescent="0.2">
      <c r="A101" s="32" t="s">
        <v>36</v>
      </c>
      <c r="B101" s="32"/>
      <c r="C101" s="32"/>
      <c r="D101" s="32" t="s">
        <v>37</v>
      </c>
      <c r="E101" s="32"/>
      <c r="F101" s="109"/>
      <c r="G101" s="109"/>
      <c r="H101" s="32"/>
      <c r="I101" s="33"/>
      <c r="J101" s="32"/>
      <c r="K101" s="31">
        <v>6779748</v>
      </c>
    </row>
    <row r="102" spans="1:11" ht="18" customHeight="1" x14ac:dyDescent="0.2">
      <c r="A102" s="23" t="s">
        <v>38</v>
      </c>
      <c r="B102" s="21" t="s">
        <v>9</v>
      </c>
      <c r="C102" s="23" t="s">
        <v>10</v>
      </c>
      <c r="D102" s="23" t="s">
        <v>11</v>
      </c>
      <c r="E102" s="110" t="s">
        <v>95</v>
      </c>
      <c r="F102" s="110"/>
      <c r="G102" s="22" t="s">
        <v>12</v>
      </c>
      <c r="H102" s="21" t="s">
        <v>13</v>
      </c>
      <c r="I102" s="21" t="s">
        <v>440</v>
      </c>
      <c r="J102" s="21" t="s">
        <v>14</v>
      </c>
      <c r="K102" s="21" t="s">
        <v>16</v>
      </c>
    </row>
    <row r="103" spans="1:11" ht="24" customHeight="1" x14ac:dyDescent="0.2">
      <c r="A103" s="19" t="s">
        <v>94</v>
      </c>
      <c r="B103" s="20" t="s">
        <v>39</v>
      </c>
      <c r="C103" s="19" t="s">
        <v>40</v>
      </c>
      <c r="D103" s="19" t="s">
        <v>41</v>
      </c>
      <c r="E103" s="108" t="s">
        <v>113</v>
      </c>
      <c r="F103" s="108"/>
      <c r="G103" s="18" t="s">
        <v>31</v>
      </c>
      <c r="H103" s="17">
        <v>1</v>
      </c>
      <c r="I103" s="16"/>
      <c r="J103" s="16">
        <v>0.46</v>
      </c>
      <c r="K103" s="16">
        <v>0.46</v>
      </c>
    </row>
    <row r="104" spans="1:11" ht="15" customHeight="1" x14ac:dyDescent="0.2">
      <c r="A104" s="110" t="s">
        <v>149</v>
      </c>
      <c r="B104" s="115" t="s">
        <v>9</v>
      </c>
      <c r="C104" s="110" t="s">
        <v>10</v>
      </c>
      <c r="D104" s="110" t="s">
        <v>148</v>
      </c>
      <c r="E104" s="115" t="s">
        <v>105</v>
      </c>
      <c r="F104" s="114" t="s">
        <v>147</v>
      </c>
      <c r="G104" s="115"/>
      <c r="H104" s="114" t="s">
        <v>146</v>
      </c>
      <c r="I104" s="115"/>
      <c r="J104" s="115" t="s">
        <v>102</v>
      </c>
    </row>
    <row r="105" spans="1:11" ht="15" customHeight="1" x14ac:dyDescent="0.2">
      <c r="A105" s="115"/>
      <c r="B105" s="115"/>
      <c r="C105" s="115"/>
      <c r="D105" s="115"/>
      <c r="E105" s="115"/>
      <c r="F105" s="21" t="s">
        <v>145</v>
      </c>
      <c r="G105" s="21" t="s">
        <v>144</v>
      </c>
      <c r="H105" s="21" t="s">
        <v>145</v>
      </c>
      <c r="I105" s="21" t="s">
        <v>144</v>
      </c>
      <c r="J105" s="115"/>
    </row>
    <row r="106" spans="1:11" ht="24" customHeight="1" x14ac:dyDescent="0.2">
      <c r="A106" s="27" t="s">
        <v>129</v>
      </c>
      <c r="B106" s="29" t="s">
        <v>168</v>
      </c>
      <c r="C106" s="27" t="s">
        <v>40</v>
      </c>
      <c r="D106" s="27" t="s">
        <v>167</v>
      </c>
      <c r="E106" s="28">
        <v>1</v>
      </c>
      <c r="F106" s="30">
        <v>1</v>
      </c>
      <c r="G106" s="30">
        <v>0</v>
      </c>
      <c r="H106" s="26">
        <v>255.82400000000001</v>
      </c>
      <c r="I106" s="26">
        <v>88.4345</v>
      </c>
      <c r="J106" s="26">
        <v>255.82400000000001</v>
      </c>
    </row>
    <row r="107" spans="1:11" ht="20.100000000000001" customHeight="1" x14ac:dyDescent="0.2">
      <c r="A107" s="102"/>
      <c r="B107" s="102"/>
      <c r="C107" s="102"/>
      <c r="D107" s="102"/>
      <c r="E107" s="102"/>
      <c r="F107" s="102" t="s">
        <v>137</v>
      </c>
      <c r="G107" s="102"/>
      <c r="H107" s="102"/>
      <c r="I107" s="102"/>
      <c r="J107" s="24">
        <v>255.82400000000001</v>
      </c>
    </row>
    <row r="108" spans="1:11" ht="20.100000000000001" customHeight="1" x14ac:dyDescent="0.2">
      <c r="A108" s="23" t="s">
        <v>136</v>
      </c>
      <c r="B108" s="21" t="s">
        <v>9</v>
      </c>
      <c r="C108" s="23" t="s">
        <v>10</v>
      </c>
      <c r="D108" s="23" t="s">
        <v>135</v>
      </c>
      <c r="E108" s="21" t="s">
        <v>105</v>
      </c>
      <c r="F108" s="115" t="s">
        <v>134</v>
      </c>
      <c r="G108" s="115"/>
      <c r="H108" s="115"/>
      <c r="I108" s="115"/>
      <c r="J108" s="21" t="s">
        <v>102</v>
      </c>
    </row>
    <row r="109" spans="1:11" ht="24" customHeight="1" x14ac:dyDescent="0.2">
      <c r="A109" s="27" t="s">
        <v>129</v>
      </c>
      <c r="B109" s="29" t="s">
        <v>153</v>
      </c>
      <c r="C109" s="27" t="s">
        <v>40</v>
      </c>
      <c r="D109" s="27" t="s">
        <v>152</v>
      </c>
      <c r="E109" s="28">
        <v>1</v>
      </c>
      <c r="F109" s="27"/>
      <c r="G109" s="27"/>
      <c r="H109" s="27"/>
      <c r="I109" s="26">
        <v>17.946300000000001</v>
      </c>
      <c r="J109" s="26">
        <v>17.946300000000001</v>
      </c>
    </row>
    <row r="110" spans="1:11" ht="20.100000000000001" customHeight="1" x14ac:dyDescent="0.2">
      <c r="A110" s="102"/>
      <c r="B110" s="102"/>
      <c r="C110" s="102"/>
      <c r="D110" s="102"/>
      <c r="E110" s="102"/>
      <c r="F110" s="102" t="s">
        <v>126</v>
      </c>
      <c r="G110" s="102"/>
      <c r="H110" s="102"/>
      <c r="I110" s="102"/>
      <c r="J110" s="24">
        <v>17.946300000000001</v>
      </c>
    </row>
    <row r="111" spans="1:11" ht="20.100000000000001" customHeight="1" x14ac:dyDescent="0.2">
      <c r="A111" s="102"/>
      <c r="B111" s="102"/>
      <c r="C111" s="102"/>
      <c r="D111" s="102"/>
      <c r="E111" s="102"/>
      <c r="F111" s="102" t="s">
        <v>151</v>
      </c>
      <c r="G111" s="102"/>
      <c r="H111" s="102"/>
      <c r="I111" s="102"/>
      <c r="J111" s="24">
        <v>0</v>
      </c>
    </row>
    <row r="112" spans="1:11" ht="20.100000000000001" customHeight="1" x14ac:dyDescent="0.2">
      <c r="A112" s="102"/>
      <c r="B112" s="102"/>
      <c r="C112" s="102"/>
      <c r="D112" s="102"/>
      <c r="E112" s="102"/>
      <c r="F112" s="102" t="s">
        <v>112</v>
      </c>
      <c r="G112" s="102"/>
      <c r="H112" s="102"/>
      <c r="I112" s="102"/>
      <c r="J112" s="24">
        <v>273.77030000000002</v>
      </c>
    </row>
    <row r="113" spans="1:11" ht="20.100000000000001" customHeight="1" x14ac:dyDescent="0.2">
      <c r="A113" s="102"/>
      <c r="B113" s="102"/>
      <c r="C113" s="102"/>
      <c r="D113" s="102"/>
      <c r="E113" s="102"/>
      <c r="F113" s="102" t="s">
        <v>111</v>
      </c>
      <c r="G113" s="102"/>
      <c r="H113" s="102"/>
      <c r="I113" s="102"/>
      <c r="J113" s="24">
        <v>4.6899999999999997E-2</v>
      </c>
    </row>
    <row r="114" spans="1:11" ht="20.100000000000001" customHeight="1" x14ac:dyDescent="0.2">
      <c r="A114" s="102"/>
      <c r="B114" s="102"/>
      <c r="C114" s="102"/>
      <c r="D114" s="102"/>
      <c r="E114" s="102"/>
      <c r="F114" s="102" t="s">
        <v>110</v>
      </c>
      <c r="G114" s="102"/>
      <c r="H114" s="102"/>
      <c r="I114" s="102"/>
      <c r="J114" s="24">
        <v>2.06E-2</v>
      </c>
    </row>
    <row r="115" spans="1:11" ht="20.100000000000001" customHeight="1" x14ac:dyDescent="0.2">
      <c r="A115" s="102"/>
      <c r="B115" s="102"/>
      <c r="C115" s="102"/>
      <c r="D115" s="102"/>
      <c r="E115" s="102"/>
      <c r="F115" s="102" t="s">
        <v>109</v>
      </c>
      <c r="G115" s="102"/>
      <c r="H115" s="102"/>
      <c r="I115" s="102"/>
      <c r="J115" s="24">
        <v>622.95000000000005</v>
      </c>
    </row>
    <row r="116" spans="1:11" ht="20.100000000000001" customHeight="1" x14ac:dyDescent="0.2">
      <c r="A116" s="102"/>
      <c r="B116" s="102"/>
      <c r="C116" s="102"/>
      <c r="D116" s="102"/>
      <c r="E116" s="102"/>
      <c r="F116" s="102" t="s">
        <v>108</v>
      </c>
      <c r="G116" s="102"/>
      <c r="H116" s="102"/>
      <c r="I116" s="102"/>
      <c r="J116" s="24">
        <v>0.4395</v>
      </c>
    </row>
    <row r="117" spans="1:11" x14ac:dyDescent="0.2">
      <c r="A117" s="10"/>
      <c r="B117" s="10"/>
      <c r="C117" s="10"/>
      <c r="D117" s="10"/>
      <c r="E117" s="10" t="s">
        <v>78</v>
      </c>
      <c r="F117" s="9">
        <v>1.5470181568328998E-2</v>
      </c>
      <c r="G117" s="10" t="s">
        <v>77</v>
      </c>
      <c r="H117" s="9">
        <v>0.01</v>
      </c>
      <c r="I117" s="10" t="s">
        <v>76</v>
      </c>
      <c r="J117" s="9">
        <v>2.880857211654226E-2</v>
      </c>
    </row>
    <row r="118" spans="1:11" x14ac:dyDescent="0.2">
      <c r="A118" s="10"/>
      <c r="B118" s="10"/>
      <c r="C118" s="10"/>
      <c r="D118" s="10"/>
      <c r="E118" s="10" t="s">
        <v>75</v>
      </c>
      <c r="F118" s="9">
        <v>0.13</v>
      </c>
      <c r="G118" s="10"/>
      <c r="H118" s="112" t="s">
        <v>74</v>
      </c>
      <c r="I118" s="112"/>
      <c r="J118" s="9">
        <v>0.59</v>
      </c>
    </row>
    <row r="119" spans="1:11" ht="30" customHeight="1" thickBot="1" x14ac:dyDescent="0.25">
      <c r="A119" s="3"/>
      <c r="B119" s="3"/>
      <c r="C119" s="3"/>
      <c r="D119" s="3"/>
      <c r="E119" s="3"/>
      <c r="F119" s="3"/>
      <c r="G119" s="3" t="s">
        <v>73</v>
      </c>
      <c r="H119" s="8">
        <v>1500000</v>
      </c>
      <c r="I119" s="3" t="s">
        <v>72</v>
      </c>
      <c r="J119" s="4">
        <v>885000</v>
      </c>
    </row>
    <row r="120" spans="1:11" ht="0.95" customHeight="1" thickTop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1" ht="18" customHeight="1" x14ac:dyDescent="0.2">
      <c r="A121" s="23" t="s">
        <v>42</v>
      </c>
      <c r="B121" s="21" t="s">
        <v>9</v>
      </c>
      <c r="C121" s="23" t="s">
        <v>10</v>
      </c>
      <c r="D121" s="23" t="s">
        <v>11</v>
      </c>
      <c r="E121" s="110" t="s">
        <v>95</v>
      </c>
      <c r="F121" s="110"/>
      <c r="G121" s="22" t="s">
        <v>12</v>
      </c>
      <c r="H121" s="21" t="s">
        <v>13</v>
      </c>
      <c r="I121" s="21" t="s">
        <v>440</v>
      </c>
      <c r="J121" s="21" t="s">
        <v>14</v>
      </c>
      <c r="K121" s="21" t="s">
        <v>16</v>
      </c>
    </row>
    <row r="122" spans="1:11" ht="51.95" customHeight="1" x14ac:dyDescent="0.2">
      <c r="A122" s="19" t="s">
        <v>94</v>
      </c>
      <c r="B122" s="20" t="s">
        <v>43</v>
      </c>
      <c r="C122" s="19" t="s">
        <v>40</v>
      </c>
      <c r="D122" s="19" t="s">
        <v>44</v>
      </c>
      <c r="E122" s="108" t="s">
        <v>113</v>
      </c>
      <c r="F122" s="108"/>
      <c r="G122" s="18" t="s">
        <v>45</v>
      </c>
      <c r="H122" s="17">
        <v>1</v>
      </c>
      <c r="I122" s="16"/>
      <c r="J122" s="16">
        <v>12.63</v>
      </c>
      <c r="K122" s="16">
        <v>12.63</v>
      </c>
    </row>
    <row r="123" spans="1:11" ht="15" customHeight="1" x14ac:dyDescent="0.2">
      <c r="A123" s="110" t="s">
        <v>149</v>
      </c>
      <c r="B123" s="115" t="s">
        <v>9</v>
      </c>
      <c r="C123" s="110" t="s">
        <v>10</v>
      </c>
      <c r="D123" s="110" t="s">
        <v>148</v>
      </c>
      <c r="E123" s="115" t="s">
        <v>105</v>
      </c>
      <c r="F123" s="114" t="s">
        <v>147</v>
      </c>
      <c r="G123" s="115"/>
      <c r="H123" s="114" t="s">
        <v>146</v>
      </c>
      <c r="I123" s="115"/>
      <c r="J123" s="115" t="s">
        <v>102</v>
      </c>
    </row>
    <row r="124" spans="1:11" ht="15" customHeight="1" x14ac:dyDescent="0.2">
      <c r="A124" s="115"/>
      <c r="B124" s="115"/>
      <c r="C124" s="115"/>
      <c r="D124" s="115"/>
      <c r="E124" s="115"/>
      <c r="F124" s="21" t="s">
        <v>145</v>
      </c>
      <c r="G124" s="21" t="s">
        <v>144</v>
      </c>
      <c r="H124" s="21" t="s">
        <v>145</v>
      </c>
      <c r="I124" s="21" t="s">
        <v>144</v>
      </c>
      <c r="J124" s="115"/>
    </row>
    <row r="125" spans="1:11" ht="26.1" customHeight="1" x14ac:dyDescent="0.2">
      <c r="A125" s="27" t="s">
        <v>129</v>
      </c>
      <c r="B125" s="29" t="s">
        <v>166</v>
      </c>
      <c r="C125" s="27" t="s">
        <v>40</v>
      </c>
      <c r="D125" s="27" t="s">
        <v>165</v>
      </c>
      <c r="E125" s="28">
        <v>6</v>
      </c>
      <c r="F125" s="30">
        <v>0.94</v>
      </c>
      <c r="G125" s="30">
        <v>0.06</v>
      </c>
      <c r="H125" s="26">
        <v>299.64839999999998</v>
      </c>
      <c r="I125" s="26">
        <v>85.513999999999996</v>
      </c>
      <c r="J125" s="26">
        <v>1720.8019999999999</v>
      </c>
    </row>
    <row r="126" spans="1:11" ht="26.1" customHeight="1" x14ac:dyDescent="0.2">
      <c r="A126" s="27" t="s">
        <v>129</v>
      </c>
      <c r="B126" s="29" t="s">
        <v>164</v>
      </c>
      <c r="C126" s="27" t="s">
        <v>40</v>
      </c>
      <c r="D126" s="27" t="s">
        <v>163</v>
      </c>
      <c r="E126" s="28">
        <v>1</v>
      </c>
      <c r="F126" s="30">
        <v>1</v>
      </c>
      <c r="G126" s="30">
        <v>0</v>
      </c>
      <c r="H126" s="26">
        <v>412.19080000000002</v>
      </c>
      <c r="I126" s="26">
        <v>189.8366</v>
      </c>
      <c r="J126" s="26">
        <v>412.19080000000002</v>
      </c>
    </row>
    <row r="127" spans="1:11" ht="24" customHeight="1" x14ac:dyDescent="0.2">
      <c r="A127" s="27" t="s">
        <v>129</v>
      </c>
      <c r="B127" s="29" t="s">
        <v>162</v>
      </c>
      <c r="C127" s="27" t="s">
        <v>40</v>
      </c>
      <c r="D127" s="27" t="s">
        <v>161</v>
      </c>
      <c r="E127" s="28">
        <v>1</v>
      </c>
      <c r="F127" s="30">
        <v>1</v>
      </c>
      <c r="G127" s="30">
        <v>0</v>
      </c>
      <c r="H127" s="26">
        <v>790.28729999999996</v>
      </c>
      <c r="I127" s="26">
        <v>300.22800000000001</v>
      </c>
      <c r="J127" s="26">
        <v>790.28729999999996</v>
      </c>
    </row>
    <row r="128" spans="1:11" ht="20.100000000000001" customHeight="1" x14ac:dyDescent="0.2">
      <c r="A128" s="102"/>
      <c r="B128" s="102"/>
      <c r="C128" s="102"/>
      <c r="D128" s="102"/>
      <c r="E128" s="102"/>
      <c r="F128" s="102" t="s">
        <v>137</v>
      </c>
      <c r="G128" s="102"/>
      <c r="H128" s="102"/>
      <c r="I128" s="102"/>
      <c r="J128" s="24">
        <v>2923.2800999999999</v>
      </c>
    </row>
    <row r="129" spans="1:11" ht="20.100000000000001" customHeight="1" x14ac:dyDescent="0.2">
      <c r="A129" s="23" t="s">
        <v>136</v>
      </c>
      <c r="B129" s="21" t="s">
        <v>9</v>
      </c>
      <c r="C129" s="23" t="s">
        <v>10</v>
      </c>
      <c r="D129" s="23" t="s">
        <v>135</v>
      </c>
      <c r="E129" s="21" t="s">
        <v>105</v>
      </c>
      <c r="F129" s="115" t="s">
        <v>134</v>
      </c>
      <c r="G129" s="115"/>
      <c r="H129" s="115"/>
      <c r="I129" s="115"/>
      <c r="J129" s="21" t="s">
        <v>102</v>
      </c>
    </row>
    <row r="130" spans="1:11" ht="24" customHeight="1" x14ac:dyDescent="0.2">
      <c r="A130" s="27" t="s">
        <v>129</v>
      </c>
      <c r="B130" s="29" t="s">
        <v>153</v>
      </c>
      <c r="C130" s="27" t="s">
        <v>40</v>
      </c>
      <c r="D130" s="27" t="s">
        <v>152</v>
      </c>
      <c r="E130" s="28">
        <v>1</v>
      </c>
      <c r="F130" s="27"/>
      <c r="G130" s="27"/>
      <c r="H130" s="27"/>
      <c r="I130" s="26">
        <v>17.946300000000001</v>
      </c>
      <c r="J130" s="26">
        <v>17.946300000000001</v>
      </c>
    </row>
    <row r="131" spans="1:11" ht="20.100000000000001" customHeight="1" x14ac:dyDescent="0.2">
      <c r="A131" s="102"/>
      <c r="B131" s="102"/>
      <c r="C131" s="102"/>
      <c r="D131" s="102"/>
      <c r="E131" s="102"/>
      <c r="F131" s="102" t="s">
        <v>126</v>
      </c>
      <c r="G131" s="102"/>
      <c r="H131" s="102"/>
      <c r="I131" s="102"/>
      <c r="J131" s="24">
        <v>17.946300000000001</v>
      </c>
    </row>
    <row r="132" spans="1:11" ht="20.100000000000001" customHeight="1" x14ac:dyDescent="0.2">
      <c r="A132" s="102"/>
      <c r="B132" s="102"/>
      <c r="C132" s="102"/>
      <c r="D132" s="102"/>
      <c r="E132" s="102"/>
      <c r="F132" s="102" t="s">
        <v>151</v>
      </c>
      <c r="G132" s="102"/>
      <c r="H132" s="102"/>
      <c r="I132" s="102"/>
      <c r="J132" s="24">
        <v>0</v>
      </c>
    </row>
    <row r="133" spans="1:11" ht="20.100000000000001" customHeight="1" x14ac:dyDescent="0.2">
      <c r="A133" s="102"/>
      <c r="B133" s="102"/>
      <c r="C133" s="102"/>
      <c r="D133" s="102"/>
      <c r="E133" s="102"/>
      <c r="F133" s="102" t="s">
        <v>112</v>
      </c>
      <c r="G133" s="102"/>
      <c r="H133" s="102"/>
      <c r="I133" s="102"/>
      <c r="J133" s="24">
        <v>2941.2264</v>
      </c>
    </row>
    <row r="134" spans="1:11" ht="20.100000000000001" customHeight="1" x14ac:dyDescent="0.2">
      <c r="A134" s="102"/>
      <c r="B134" s="102"/>
      <c r="C134" s="102"/>
      <c r="D134" s="102"/>
      <c r="E134" s="102"/>
      <c r="F134" s="102" t="s">
        <v>111</v>
      </c>
      <c r="G134" s="102"/>
      <c r="H134" s="102"/>
      <c r="I134" s="102"/>
      <c r="J134" s="24">
        <v>4.6899999999999997E-2</v>
      </c>
    </row>
    <row r="135" spans="1:11" ht="20.100000000000001" customHeight="1" x14ac:dyDescent="0.2">
      <c r="A135" s="102"/>
      <c r="B135" s="102"/>
      <c r="C135" s="102"/>
      <c r="D135" s="102"/>
      <c r="E135" s="102"/>
      <c r="F135" s="102" t="s">
        <v>110</v>
      </c>
      <c r="G135" s="102"/>
      <c r="H135" s="102"/>
      <c r="I135" s="102"/>
      <c r="J135" s="24">
        <v>0.56579999999999997</v>
      </c>
    </row>
    <row r="136" spans="1:11" ht="20.100000000000001" customHeight="1" x14ac:dyDescent="0.2">
      <c r="A136" s="102"/>
      <c r="B136" s="102"/>
      <c r="C136" s="102"/>
      <c r="D136" s="102"/>
      <c r="E136" s="102"/>
      <c r="F136" s="102" t="s">
        <v>109</v>
      </c>
      <c r="G136" s="102"/>
      <c r="H136" s="102"/>
      <c r="I136" s="102"/>
      <c r="J136" s="24">
        <v>243.82</v>
      </c>
    </row>
    <row r="137" spans="1:11" ht="20.100000000000001" customHeight="1" x14ac:dyDescent="0.2">
      <c r="A137" s="102"/>
      <c r="B137" s="102"/>
      <c r="C137" s="102"/>
      <c r="D137" s="102"/>
      <c r="E137" s="102"/>
      <c r="F137" s="102" t="s">
        <v>108</v>
      </c>
      <c r="G137" s="102"/>
      <c r="H137" s="102"/>
      <c r="I137" s="102"/>
      <c r="J137" s="24">
        <v>12.0631</v>
      </c>
    </row>
    <row r="138" spans="1:11" x14ac:dyDescent="0.2">
      <c r="A138" s="10"/>
      <c r="B138" s="10"/>
      <c r="C138" s="10"/>
      <c r="D138" s="10"/>
      <c r="E138" s="10" t="s">
        <v>78</v>
      </c>
      <c r="F138" s="9">
        <v>3.9525673070258997E-2</v>
      </c>
      <c r="G138" s="10" t="s">
        <v>77</v>
      </c>
      <c r="H138" s="9">
        <v>0.03</v>
      </c>
      <c r="I138" s="10" t="s">
        <v>76</v>
      </c>
      <c r="J138" s="9">
        <v>7.3604708391436305E-2</v>
      </c>
    </row>
    <row r="139" spans="1:11" x14ac:dyDescent="0.2">
      <c r="A139" s="10"/>
      <c r="B139" s="10"/>
      <c r="C139" s="10"/>
      <c r="D139" s="10"/>
      <c r="E139" s="10" t="s">
        <v>75</v>
      </c>
      <c r="F139" s="9">
        <v>3.75</v>
      </c>
      <c r="G139" s="10"/>
      <c r="H139" s="112" t="s">
        <v>74</v>
      </c>
      <c r="I139" s="112"/>
      <c r="J139" s="9">
        <v>16.38</v>
      </c>
    </row>
    <row r="140" spans="1:11" ht="30" customHeight="1" thickBot="1" x14ac:dyDescent="0.25">
      <c r="A140" s="3"/>
      <c r="B140" s="3"/>
      <c r="C140" s="3"/>
      <c r="D140" s="3"/>
      <c r="E140" s="3"/>
      <c r="F140" s="3"/>
      <c r="G140" s="3" t="s">
        <v>73</v>
      </c>
      <c r="H140" s="8">
        <v>225000</v>
      </c>
      <c r="I140" s="3" t="s">
        <v>72</v>
      </c>
      <c r="J140" s="4">
        <v>3685500</v>
      </c>
    </row>
    <row r="141" spans="1:11" ht="0.95" customHeight="1" thickTop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1" ht="18" customHeight="1" x14ac:dyDescent="0.2">
      <c r="A142" s="23" t="s">
        <v>46</v>
      </c>
      <c r="B142" s="21" t="s">
        <v>9</v>
      </c>
      <c r="C142" s="23" t="s">
        <v>10</v>
      </c>
      <c r="D142" s="23" t="s">
        <v>11</v>
      </c>
      <c r="E142" s="110" t="s">
        <v>95</v>
      </c>
      <c r="F142" s="110"/>
      <c r="G142" s="22" t="s">
        <v>12</v>
      </c>
      <c r="H142" s="21" t="s">
        <v>13</v>
      </c>
      <c r="I142" s="21" t="s">
        <v>440</v>
      </c>
      <c r="J142" s="21" t="s">
        <v>14</v>
      </c>
      <c r="K142" s="21" t="s">
        <v>16</v>
      </c>
    </row>
    <row r="143" spans="1:11" ht="26.1" customHeight="1" x14ac:dyDescent="0.2">
      <c r="A143" s="19" t="s">
        <v>94</v>
      </c>
      <c r="B143" s="20" t="s">
        <v>430</v>
      </c>
      <c r="C143" s="19" t="s">
        <v>34</v>
      </c>
      <c r="D143" s="19" t="s">
        <v>429</v>
      </c>
      <c r="E143" s="108" t="s">
        <v>160</v>
      </c>
      <c r="F143" s="108"/>
      <c r="G143" s="18" t="s">
        <v>31</v>
      </c>
      <c r="H143" s="17">
        <v>1</v>
      </c>
      <c r="I143" s="16"/>
      <c r="J143" s="16">
        <v>1.1100000000000001</v>
      </c>
      <c r="K143" s="16">
        <v>1.1100000000000001</v>
      </c>
    </row>
    <row r="144" spans="1:11" ht="65.099999999999994" customHeight="1" x14ac:dyDescent="0.2">
      <c r="A144" s="14" t="s">
        <v>82</v>
      </c>
      <c r="B144" s="15" t="s">
        <v>470</v>
      </c>
      <c r="C144" s="14" t="s">
        <v>34</v>
      </c>
      <c r="D144" s="14" t="s">
        <v>469</v>
      </c>
      <c r="E144" s="111" t="s">
        <v>84</v>
      </c>
      <c r="F144" s="111"/>
      <c r="G144" s="13" t="s">
        <v>87</v>
      </c>
      <c r="H144" s="12">
        <v>1E-3</v>
      </c>
      <c r="I144" s="12"/>
      <c r="J144" s="11">
        <v>299.75</v>
      </c>
      <c r="K144" s="11">
        <v>0.28999999999999998</v>
      </c>
    </row>
    <row r="145" spans="1:11" ht="65.099999999999994" customHeight="1" x14ac:dyDescent="0.2">
      <c r="A145" s="14" t="s">
        <v>82</v>
      </c>
      <c r="B145" s="15" t="s">
        <v>468</v>
      </c>
      <c r="C145" s="14" t="s">
        <v>34</v>
      </c>
      <c r="D145" s="14" t="s">
        <v>467</v>
      </c>
      <c r="E145" s="111" t="s">
        <v>84</v>
      </c>
      <c r="F145" s="111"/>
      <c r="G145" s="13" t="s">
        <v>83</v>
      </c>
      <c r="H145" s="12">
        <v>2E-3</v>
      </c>
      <c r="I145" s="12"/>
      <c r="J145" s="11">
        <v>58.4</v>
      </c>
      <c r="K145" s="11">
        <v>0.11</v>
      </c>
    </row>
    <row r="146" spans="1:11" ht="39" customHeight="1" x14ac:dyDescent="0.2">
      <c r="A146" s="14" t="s">
        <v>82</v>
      </c>
      <c r="B146" s="15" t="s">
        <v>159</v>
      </c>
      <c r="C146" s="14" t="s">
        <v>34</v>
      </c>
      <c r="D146" s="14" t="s">
        <v>158</v>
      </c>
      <c r="E146" s="111" t="s">
        <v>84</v>
      </c>
      <c r="F146" s="111"/>
      <c r="G146" s="13" t="s">
        <v>87</v>
      </c>
      <c r="H146" s="12">
        <v>1E-4</v>
      </c>
      <c r="I146" s="12"/>
      <c r="J146" s="11">
        <v>265.3</v>
      </c>
      <c r="K146" s="11">
        <v>0.02</v>
      </c>
    </row>
    <row r="147" spans="1:11" ht="39" customHeight="1" x14ac:dyDescent="0.2">
      <c r="A147" s="14" t="s">
        <v>82</v>
      </c>
      <c r="B147" s="15" t="s">
        <v>157</v>
      </c>
      <c r="C147" s="14" t="s">
        <v>34</v>
      </c>
      <c r="D147" s="14" t="s">
        <v>156</v>
      </c>
      <c r="E147" s="111" t="s">
        <v>84</v>
      </c>
      <c r="F147" s="111"/>
      <c r="G147" s="13" t="s">
        <v>83</v>
      </c>
      <c r="H147" s="12">
        <v>3.0000000000000001E-3</v>
      </c>
      <c r="I147" s="12"/>
      <c r="J147" s="11">
        <v>92.68</v>
      </c>
      <c r="K147" s="11">
        <v>0.27</v>
      </c>
    </row>
    <row r="148" spans="1:11" ht="24" customHeight="1" x14ac:dyDescent="0.2">
      <c r="A148" s="14" t="s">
        <v>82</v>
      </c>
      <c r="B148" s="15" t="s">
        <v>93</v>
      </c>
      <c r="C148" s="14" t="s">
        <v>34</v>
      </c>
      <c r="D148" s="14" t="s">
        <v>92</v>
      </c>
      <c r="E148" s="111" t="s">
        <v>91</v>
      </c>
      <c r="F148" s="111"/>
      <c r="G148" s="13" t="s">
        <v>90</v>
      </c>
      <c r="H148" s="12">
        <v>3.0000000000000001E-3</v>
      </c>
      <c r="I148" s="12"/>
      <c r="J148" s="11">
        <v>19.22</v>
      </c>
      <c r="K148" s="11">
        <v>0.05</v>
      </c>
    </row>
    <row r="149" spans="1:11" ht="51.95" customHeight="1" x14ac:dyDescent="0.2">
      <c r="A149" s="14" t="s">
        <v>82</v>
      </c>
      <c r="B149" s="15" t="s">
        <v>466</v>
      </c>
      <c r="C149" s="14" t="s">
        <v>34</v>
      </c>
      <c r="D149" s="14" t="s">
        <v>465</v>
      </c>
      <c r="E149" s="111" t="s">
        <v>84</v>
      </c>
      <c r="F149" s="111"/>
      <c r="G149" s="13" t="s">
        <v>87</v>
      </c>
      <c r="H149" s="12">
        <v>1E-3</v>
      </c>
      <c r="I149" s="12"/>
      <c r="J149" s="11">
        <v>211.1</v>
      </c>
      <c r="K149" s="11">
        <v>0.21</v>
      </c>
    </row>
    <row r="150" spans="1:11" ht="51.95" customHeight="1" x14ac:dyDescent="0.2">
      <c r="A150" s="14" t="s">
        <v>82</v>
      </c>
      <c r="B150" s="15" t="s">
        <v>464</v>
      </c>
      <c r="C150" s="14" t="s">
        <v>34</v>
      </c>
      <c r="D150" s="14" t="s">
        <v>463</v>
      </c>
      <c r="E150" s="111" t="s">
        <v>84</v>
      </c>
      <c r="F150" s="111"/>
      <c r="G150" s="13" t="s">
        <v>83</v>
      </c>
      <c r="H150" s="12">
        <v>2E-3</v>
      </c>
      <c r="I150" s="12"/>
      <c r="J150" s="11">
        <v>81.569999999999993</v>
      </c>
      <c r="K150" s="11">
        <v>0.16</v>
      </c>
    </row>
    <row r="151" spans="1:11" x14ac:dyDescent="0.2">
      <c r="A151" s="10"/>
      <c r="B151" s="10"/>
      <c r="C151" s="10"/>
      <c r="D151" s="10"/>
      <c r="E151" s="10" t="s">
        <v>78</v>
      </c>
      <c r="F151" s="9">
        <v>9.1289872194178931E-2</v>
      </c>
      <c r="G151" s="10" t="s">
        <v>77</v>
      </c>
      <c r="H151" s="9">
        <v>0.08</v>
      </c>
      <c r="I151" s="10" t="s">
        <v>76</v>
      </c>
      <c r="J151" s="9">
        <v>0.17</v>
      </c>
    </row>
    <row r="152" spans="1:11" x14ac:dyDescent="0.2">
      <c r="A152" s="10"/>
      <c r="B152" s="10"/>
      <c r="C152" s="10"/>
      <c r="D152" s="10"/>
      <c r="E152" s="10" t="s">
        <v>75</v>
      </c>
      <c r="F152" s="9">
        <v>0.33</v>
      </c>
      <c r="G152" s="10"/>
      <c r="H152" s="112" t="s">
        <v>74</v>
      </c>
      <c r="I152" s="112"/>
      <c r="J152" s="9">
        <v>1.44</v>
      </c>
    </row>
    <row r="153" spans="1:11" ht="30" customHeight="1" thickBot="1" x14ac:dyDescent="0.25">
      <c r="A153" s="3"/>
      <c r="B153" s="3"/>
      <c r="C153" s="3"/>
      <c r="D153" s="3"/>
      <c r="E153" s="3"/>
      <c r="F153" s="3"/>
      <c r="G153" s="3" t="s">
        <v>73</v>
      </c>
      <c r="H153" s="8">
        <v>1500000</v>
      </c>
      <c r="I153" s="3" t="s">
        <v>72</v>
      </c>
      <c r="J153" s="4">
        <v>2160000</v>
      </c>
    </row>
    <row r="154" spans="1:11" ht="0.95" customHeight="1" thickTop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1" ht="18" customHeight="1" x14ac:dyDescent="0.2">
      <c r="A155" s="23" t="s">
        <v>48</v>
      </c>
      <c r="B155" s="21" t="s">
        <v>9</v>
      </c>
      <c r="C155" s="23" t="s">
        <v>10</v>
      </c>
      <c r="D155" s="23" t="s">
        <v>11</v>
      </c>
      <c r="E155" s="110" t="s">
        <v>95</v>
      </c>
      <c r="F155" s="110"/>
      <c r="G155" s="22" t="s">
        <v>12</v>
      </c>
      <c r="H155" s="21" t="s">
        <v>13</v>
      </c>
      <c r="I155" s="21" t="s">
        <v>440</v>
      </c>
      <c r="J155" s="21" t="s">
        <v>14</v>
      </c>
      <c r="K155" s="21" t="s">
        <v>16</v>
      </c>
    </row>
    <row r="156" spans="1:11" ht="26.1" customHeight="1" x14ac:dyDescent="0.2">
      <c r="A156" s="19" t="s">
        <v>94</v>
      </c>
      <c r="B156" s="20" t="s">
        <v>50</v>
      </c>
      <c r="C156" s="19" t="s">
        <v>40</v>
      </c>
      <c r="D156" s="19" t="s">
        <v>51</v>
      </c>
      <c r="E156" s="108" t="s">
        <v>113</v>
      </c>
      <c r="F156" s="108"/>
      <c r="G156" s="18" t="s">
        <v>45</v>
      </c>
      <c r="H156" s="17">
        <v>1</v>
      </c>
      <c r="I156" s="16"/>
      <c r="J156" s="16">
        <v>15.82</v>
      </c>
      <c r="K156" s="16">
        <v>15.82</v>
      </c>
    </row>
    <row r="157" spans="1:11" ht="15" customHeight="1" x14ac:dyDescent="0.2">
      <c r="A157" s="110" t="s">
        <v>149</v>
      </c>
      <c r="B157" s="115" t="s">
        <v>9</v>
      </c>
      <c r="C157" s="110" t="s">
        <v>10</v>
      </c>
      <c r="D157" s="110" t="s">
        <v>148</v>
      </c>
      <c r="E157" s="115" t="s">
        <v>105</v>
      </c>
      <c r="F157" s="114" t="s">
        <v>147</v>
      </c>
      <c r="G157" s="115"/>
      <c r="H157" s="114" t="s">
        <v>146</v>
      </c>
      <c r="I157" s="115"/>
      <c r="J157" s="115" t="s">
        <v>102</v>
      </c>
    </row>
    <row r="158" spans="1:11" ht="15" customHeight="1" x14ac:dyDescent="0.2">
      <c r="A158" s="115"/>
      <c r="B158" s="115"/>
      <c r="C158" s="115"/>
      <c r="D158" s="115"/>
      <c r="E158" s="115"/>
      <c r="F158" s="21" t="s">
        <v>145</v>
      </c>
      <c r="G158" s="21" t="s">
        <v>144</v>
      </c>
      <c r="H158" s="21" t="s">
        <v>145</v>
      </c>
      <c r="I158" s="21" t="s">
        <v>144</v>
      </c>
      <c r="J158" s="115"/>
    </row>
    <row r="159" spans="1:11" ht="26.1" customHeight="1" x14ac:dyDescent="0.2">
      <c r="A159" s="27" t="s">
        <v>129</v>
      </c>
      <c r="B159" s="29" t="s">
        <v>155</v>
      </c>
      <c r="C159" s="27" t="s">
        <v>40</v>
      </c>
      <c r="D159" s="27" t="s">
        <v>154</v>
      </c>
      <c r="E159" s="28">
        <v>1</v>
      </c>
      <c r="F159" s="30">
        <v>1</v>
      </c>
      <c r="G159" s="30">
        <v>0</v>
      </c>
      <c r="H159" s="26">
        <v>189.66380000000001</v>
      </c>
      <c r="I159" s="26">
        <v>71.537599999999998</v>
      </c>
      <c r="J159" s="26">
        <v>189.66380000000001</v>
      </c>
    </row>
    <row r="160" spans="1:11" ht="20.100000000000001" customHeight="1" x14ac:dyDescent="0.2">
      <c r="A160" s="102"/>
      <c r="B160" s="102"/>
      <c r="C160" s="102"/>
      <c r="D160" s="102"/>
      <c r="E160" s="102"/>
      <c r="F160" s="102" t="s">
        <v>137</v>
      </c>
      <c r="G160" s="102"/>
      <c r="H160" s="102"/>
      <c r="I160" s="102"/>
      <c r="J160" s="24">
        <v>189.66380000000001</v>
      </c>
    </row>
    <row r="161" spans="1:11" ht="20.100000000000001" customHeight="1" x14ac:dyDescent="0.2">
      <c r="A161" s="23" t="s">
        <v>136</v>
      </c>
      <c r="B161" s="21" t="s">
        <v>9</v>
      </c>
      <c r="C161" s="23" t="s">
        <v>10</v>
      </c>
      <c r="D161" s="23" t="s">
        <v>135</v>
      </c>
      <c r="E161" s="21" t="s">
        <v>105</v>
      </c>
      <c r="F161" s="115" t="s">
        <v>134</v>
      </c>
      <c r="G161" s="115"/>
      <c r="H161" s="115"/>
      <c r="I161" s="115"/>
      <c r="J161" s="21" t="s">
        <v>102</v>
      </c>
    </row>
    <row r="162" spans="1:11" ht="24" customHeight="1" x14ac:dyDescent="0.2">
      <c r="A162" s="27" t="s">
        <v>129</v>
      </c>
      <c r="B162" s="29" t="s">
        <v>153</v>
      </c>
      <c r="C162" s="27" t="s">
        <v>40</v>
      </c>
      <c r="D162" s="27" t="s">
        <v>152</v>
      </c>
      <c r="E162" s="28">
        <v>1</v>
      </c>
      <c r="F162" s="27"/>
      <c r="G162" s="27"/>
      <c r="H162" s="27"/>
      <c r="I162" s="26">
        <v>17.946300000000001</v>
      </c>
      <c r="J162" s="26">
        <v>17.946300000000001</v>
      </c>
    </row>
    <row r="163" spans="1:11" ht="20.100000000000001" customHeight="1" x14ac:dyDescent="0.2">
      <c r="A163" s="102"/>
      <c r="B163" s="102"/>
      <c r="C163" s="102"/>
      <c r="D163" s="102"/>
      <c r="E163" s="102"/>
      <c r="F163" s="102" t="s">
        <v>126</v>
      </c>
      <c r="G163" s="102"/>
      <c r="H163" s="102"/>
      <c r="I163" s="102"/>
      <c r="J163" s="24">
        <v>17.946300000000001</v>
      </c>
    </row>
    <row r="164" spans="1:11" ht="20.100000000000001" customHeight="1" x14ac:dyDescent="0.2">
      <c r="A164" s="102"/>
      <c r="B164" s="102"/>
      <c r="C164" s="102"/>
      <c r="D164" s="102"/>
      <c r="E164" s="102"/>
      <c r="F164" s="102" t="s">
        <v>151</v>
      </c>
      <c r="G164" s="102"/>
      <c r="H164" s="102"/>
      <c r="I164" s="102"/>
      <c r="J164" s="24">
        <v>0</v>
      </c>
    </row>
    <row r="165" spans="1:11" ht="20.100000000000001" customHeight="1" x14ac:dyDescent="0.2">
      <c r="A165" s="102"/>
      <c r="B165" s="102"/>
      <c r="C165" s="102"/>
      <c r="D165" s="102"/>
      <c r="E165" s="102"/>
      <c r="F165" s="102" t="s">
        <v>112</v>
      </c>
      <c r="G165" s="102"/>
      <c r="H165" s="102"/>
      <c r="I165" s="102"/>
      <c r="J165" s="24">
        <v>207.61009999999999</v>
      </c>
    </row>
    <row r="166" spans="1:11" ht="20.100000000000001" customHeight="1" x14ac:dyDescent="0.2">
      <c r="A166" s="102"/>
      <c r="B166" s="102"/>
      <c r="C166" s="102"/>
      <c r="D166" s="102"/>
      <c r="E166" s="102"/>
      <c r="F166" s="102" t="s">
        <v>111</v>
      </c>
      <c r="G166" s="102"/>
      <c r="H166" s="102"/>
      <c r="I166" s="102"/>
      <c r="J166" s="24">
        <v>4.6899999999999997E-2</v>
      </c>
    </row>
    <row r="167" spans="1:11" ht="20.100000000000001" customHeight="1" x14ac:dyDescent="0.2">
      <c r="A167" s="102"/>
      <c r="B167" s="102"/>
      <c r="C167" s="102"/>
      <c r="D167" s="102"/>
      <c r="E167" s="102"/>
      <c r="F167" s="102" t="s">
        <v>110</v>
      </c>
      <c r="G167" s="102"/>
      <c r="H167" s="102"/>
      <c r="I167" s="102"/>
      <c r="J167" s="24">
        <v>0.7087</v>
      </c>
    </row>
    <row r="168" spans="1:11" ht="20.100000000000001" customHeight="1" x14ac:dyDescent="0.2">
      <c r="A168" s="102"/>
      <c r="B168" s="102"/>
      <c r="C168" s="102"/>
      <c r="D168" s="102"/>
      <c r="E168" s="102"/>
      <c r="F168" s="102" t="s">
        <v>109</v>
      </c>
      <c r="G168" s="102"/>
      <c r="H168" s="102"/>
      <c r="I168" s="102"/>
      <c r="J168" s="24">
        <v>13.74</v>
      </c>
    </row>
    <row r="169" spans="1:11" ht="20.100000000000001" customHeight="1" x14ac:dyDescent="0.2">
      <c r="A169" s="102"/>
      <c r="B169" s="102"/>
      <c r="C169" s="102"/>
      <c r="D169" s="102"/>
      <c r="E169" s="102"/>
      <c r="F169" s="102" t="s">
        <v>108</v>
      </c>
      <c r="G169" s="102"/>
      <c r="H169" s="102"/>
      <c r="I169" s="102"/>
      <c r="J169" s="24">
        <v>15.1099</v>
      </c>
    </row>
    <row r="170" spans="1:11" x14ac:dyDescent="0.2">
      <c r="A170" s="10"/>
      <c r="B170" s="10"/>
      <c r="C170" s="10"/>
      <c r="D170" s="10"/>
      <c r="E170" s="10" t="s">
        <v>78</v>
      </c>
      <c r="F170" s="9">
        <v>0.70139371237194681</v>
      </c>
      <c r="G170" s="10" t="s">
        <v>77</v>
      </c>
      <c r="H170" s="9">
        <v>0.61</v>
      </c>
      <c r="I170" s="10" t="s">
        <v>76</v>
      </c>
      <c r="J170" s="9">
        <v>1.3061353711790393</v>
      </c>
    </row>
    <row r="171" spans="1:11" x14ac:dyDescent="0.2">
      <c r="A171" s="10"/>
      <c r="B171" s="10"/>
      <c r="C171" s="10"/>
      <c r="D171" s="10"/>
      <c r="E171" s="10" t="s">
        <v>75</v>
      </c>
      <c r="F171" s="9">
        <v>4.7</v>
      </c>
      <c r="G171" s="10"/>
      <c r="H171" s="112" t="s">
        <v>74</v>
      </c>
      <c r="I171" s="112"/>
      <c r="J171" s="9">
        <v>20.52</v>
      </c>
    </row>
    <row r="172" spans="1:11" ht="30" customHeight="1" thickBot="1" x14ac:dyDescent="0.25">
      <c r="A172" s="3"/>
      <c r="B172" s="3"/>
      <c r="C172" s="3"/>
      <c r="D172" s="3"/>
      <c r="E172" s="3"/>
      <c r="F172" s="3"/>
      <c r="G172" s="3" t="s">
        <v>73</v>
      </c>
      <c r="H172" s="8">
        <v>2400</v>
      </c>
      <c r="I172" s="3" t="s">
        <v>72</v>
      </c>
      <c r="J172" s="4">
        <v>49248</v>
      </c>
    </row>
    <row r="173" spans="1:11" ht="0.95" customHeight="1" thickTop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1" ht="24" customHeight="1" x14ac:dyDescent="0.2">
      <c r="A174" s="32" t="s">
        <v>52</v>
      </c>
      <c r="B174" s="32"/>
      <c r="C174" s="32"/>
      <c r="D174" s="32" t="s">
        <v>53</v>
      </c>
      <c r="E174" s="32"/>
      <c r="F174" s="109"/>
      <c r="G174" s="109"/>
      <c r="H174" s="32"/>
      <c r="I174" s="33"/>
      <c r="J174" s="32"/>
      <c r="K174" s="31">
        <v>1213868.8999999999</v>
      </c>
    </row>
    <row r="175" spans="1:11" ht="18" customHeight="1" x14ac:dyDescent="0.2">
      <c r="A175" s="23" t="s">
        <v>54</v>
      </c>
      <c r="B175" s="21" t="s">
        <v>9</v>
      </c>
      <c r="C175" s="23" t="s">
        <v>10</v>
      </c>
      <c r="D175" s="23" t="s">
        <v>11</v>
      </c>
      <c r="E175" s="110" t="s">
        <v>95</v>
      </c>
      <c r="F175" s="110"/>
      <c r="G175" s="22" t="s">
        <v>12</v>
      </c>
      <c r="H175" s="21" t="s">
        <v>13</v>
      </c>
      <c r="I175" s="21" t="s">
        <v>440</v>
      </c>
      <c r="J175" s="21" t="s">
        <v>14</v>
      </c>
      <c r="K175" s="21" t="s">
        <v>16</v>
      </c>
    </row>
    <row r="176" spans="1:11" ht="24" customHeight="1" x14ac:dyDescent="0.2">
      <c r="A176" s="19" t="s">
        <v>94</v>
      </c>
      <c r="B176" s="20" t="s">
        <v>55</v>
      </c>
      <c r="C176" s="19" t="s">
        <v>56</v>
      </c>
      <c r="D176" s="19" t="s">
        <v>57</v>
      </c>
      <c r="E176" s="108" t="s">
        <v>150</v>
      </c>
      <c r="F176" s="108"/>
      <c r="G176" s="18" t="s">
        <v>58</v>
      </c>
      <c r="H176" s="17">
        <v>1</v>
      </c>
      <c r="I176" s="16"/>
      <c r="J176" s="16">
        <v>1458.19</v>
      </c>
      <c r="K176" s="16">
        <v>1458.19</v>
      </c>
    </row>
    <row r="177" spans="1:10" ht="15" customHeight="1" x14ac:dyDescent="0.2">
      <c r="A177" s="110" t="s">
        <v>149</v>
      </c>
      <c r="B177" s="115" t="s">
        <v>9</v>
      </c>
      <c r="C177" s="110" t="s">
        <v>10</v>
      </c>
      <c r="D177" s="110" t="s">
        <v>148</v>
      </c>
      <c r="E177" s="115" t="s">
        <v>105</v>
      </c>
      <c r="F177" s="114" t="s">
        <v>147</v>
      </c>
      <c r="G177" s="115"/>
      <c r="H177" s="114" t="s">
        <v>146</v>
      </c>
      <c r="I177" s="115"/>
      <c r="J177" s="115" t="s">
        <v>102</v>
      </c>
    </row>
    <row r="178" spans="1:10" ht="15" customHeight="1" x14ac:dyDescent="0.2">
      <c r="A178" s="115"/>
      <c r="B178" s="115"/>
      <c r="C178" s="115"/>
      <c r="D178" s="115"/>
      <c r="E178" s="115"/>
      <c r="F178" s="21" t="s">
        <v>145</v>
      </c>
      <c r="G178" s="21" t="s">
        <v>144</v>
      </c>
      <c r="H178" s="21" t="s">
        <v>145</v>
      </c>
      <c r="I178" s="21" t="s">
        <v>144</v>
      </c>
      <c r="J178" s="115"/>
    </row>
    <row r="179" spans="1:10" ht="26.1" customHeight="1" x14ac:dyDescent="0.2">
      <c r="A179" s="27" t="s">
        <v>129</v>
      </c>
      <c r="B179" s="29" t="s">
        <v>143</v>
      </c>
      <c r="C179" s="27" t="s">
        <v>56</v>
      </c>
      <c r="D179" s="27" t="s">
        <v>142</v>
      </c>
      <c r="E179" s="28">
        <v>0.06</v>
      </c>
      <c r="F179" s="30">
        <v>1</v>
      </c>
      <c r="G179" s="30">
        <v>0</v>
      </c>
      <c r="H179" s="26">
        <v>155.9682</v>
      </c>
      <c r="I179" s="26">
        <v>14.892899999999999</v>
      </c>
      <c r="J179" s="26">
        <v>9.3581000000000003</v>
      </c>
    </row>
    <row r="180" spans="1:10" ht="26.1" customHeight="1" x14ac:dyDescent="0.2">
      <c r="A180" s="27" t="s">
        <v>129</v>
      </c>
      <c r="B180" s="29" t="s">
        <v>141</v>
      </c>
      <c r="C180" s="27" t="s">
        <v>56</v>
      </c>
      <c r="D180" s="27" t="s">
        <v>140</v>
      </c>
      <c r="E180" s="28">
        <v>0.02</v>
      </c>
      <c r="F180" s="30">
        <v>1</v>
      </c>
      <c r="G180" s="30">
        <v>0</v>
      </c>
      <c r="H180" s="26">
        <v>159.3965</v>
      </c>
      <c r="I180" s="26">
        <v>14.892899999999999</v>
      </c>
      <c r="J180" s="26">
        <v>3.1879</v>
      </c>
    </row>
    <row r="181" spans="1:10" ht="26.1" customHeight="1" x14ac:dyDescent="0.2">
      <c r="A181" s="27" t="s">
        <v>129</v>
      </c>
      <c r="B181" s="29" t="s">
        <v>139</v>
      </c>
      <c r="C181" s="27" t="s">
        <v>56</v>
      </c>
      <c r="D181" s="27" t="s">
        <v>138</v>
      </c>
      <c r="E181" s="28">
        <v>7.0000000000000007E-2</v>
      </c>
      <c r="F181" s="30">
        <v>1</v>
      </c>
      <c r="G181" s="30">
        <v>0</v>
      </c>
      <c r="H181" s="26">
        <v>101.37309999999999</v>
      </c>
      <c r="I181" s="26">
        <v>14.892899999999999</v>
      </c>
      <c r="J181" s="26">
        <v>7.0960999999999999</v>
      </c>
    </row>
    <row r="182" spans="1:10" ht="20.100000000000001" customHeight="1" x14ac:dyDescent="0.2">
      <c r="A182" s="102"/>
      <c r="B182" s="102"/>
      <c r="C182" s="102"/>
      <c r="D182" s="102"/>
      <c r="E182" s="102"/>
      <c r="F182" s="102" t="s">
        <v>137</v>
      </c>
      <c r="G182" s="102"/>
      <c r="H182" s="102"/>
      <c r="I182" s="102"/>
      <c r="J182" s="24">
        <v>19.642099999999999</v>
      </c>
    </row>
    <row r="183" spans="1:10" ht="20.100000000000001" customHeight="1" x14ac:dyDescent="0.2">
      <c r="A183" s="23" t="s">
        <v>136</v>
      </c>
      <c r="B183" s="21" t="s">
        <v>9</v>
      </c>
      <c r="C183" s="23" t="s">
        <v>10</v>
      </c>
      <c r="D183" s="23" t="s">
        <v>135</v>
      </c>
      <c r="E183" s="21" t="s">
        <v>105</v>
      </c>
      <c r="F183" s="115" t="s">
        <v>134</v>
      </c>
      <c r="G183" s="115"/>
      <c r="H183" s="115"/>
      <c r="I183" s="115"/>
      <c r="J183" s="21" t="s">
        <v>102</v>
      </c>
    </row>
    <row r="184" spans="1:10" ht="24" customHeight="1" x14ac:dyDescent="0.2">
      <c r="A184" s="27" t="s">
        <v>129</v>
      </c>
      <c r="B184" s="29" t="s">
        <v>133</v>
      </c>
      <c r="C184" s="27" t="s">
        <v>56</v>
      </c>
      <c r="D184" s="27" t="s">
        <v>132</v>
      </c>
      <c r="E184" s="28">
        <v>4</v>
      </c>
      <c r="F184" s="27"/>
      <c r="G184" s="27"/>
      <c r="H184" s="27"/>
      <c r="I184" s="26">
        <v>23.555</v>
      </c>
      <c r="J184" s="26">
        <v>94.22</v>
      </c>
    </row>
    <row r="185" spans="1:10" ht="24" customHeight="1" x14ac:dyDescent="0.2">
      <c r="A185" s="27" t="s">
        <v>129</v>
      </c>
      <c r="B185" s="29" t="s">
        <v>131</v>
      </c>
      <c r="C185" s="27" t="s">
        <v>56</v>
      </c>
      <c r="D185" s="27" t="s">
        <v>130</v>
      </c>
      <c r="E185" s="28">
        <v>1</v>
      </c>
      <c r="F185" s="27"/>
      <c r="G185" s="27"/>
      <c r="H185" s="27"/>
      <c r="I185" s="26">
        <v>11.929500000000001</v>
      </c>
      <c r="J185" s="26">
        <v>11.929500000000001</v>
      </c>
    </row>
    <row r="186" spans="1:10" ht="24" customHeight="1" x14ac:dyDescent="0.2">
      <c r="A186" s="27" t="s">
        <v>129</v>
      </c>
      <c r="B186" s="29" t="s">
        <v>128</v>
      </c>
      <c r="C186" s="27" t="s">
        <v>56</v>
      </c>
      <c r="D186" s="27" t="s">
        <v>127</v>
      </c>
      <c r="E186" s="28">
        <v>3</v>
      </c>
      <c r="F186" s="27"/>
      <c r="G186" s="27"/>
      <c r="H186" s="27"/>
      <c r="I186" s="26">
        <v>8.2822999999999993</v>
      </c>
      <c r="J186" s="26">
        <v>24.846900000000002</v>
      </c>
    </row>
    <row r="187" spans="1:10" ht="20.100000000000001" customHeight="1" x14ac:dyDescent="0.2">
      <c r="A187" s="102"/>
      <c r="B187" s="102"/>
      <c r="C187" s="102"/>
      <c r="D187" s="102"/>
      <c r="E187" s="102"/>
      <c r="F187" s="102" t="s">
        <v>126</v>
      </c>
      <c r="G187" s="102"/>
      <c r="H187" s="102"/>
      <c r="I187" s="102"/>
      <c r="J187" s="24">
        <v>130.99639999999999</v>
      </c>
    </row>
    <row r="188" spans="1:10" ht="20.100000000000001" customHeight="1" x14ac:dyDescent="0.2">
      <c r="A188" s="102"/>
      <c r="B188" s="102"/>
      <c r="C188" s="102"/>
      <c r="D188" s="102"/>
      <c r="E188" s="102"/>
      <c r="F188" s="102" t="s">
        <v>125</v>
      </c>
      <c r="G188" s="102"/>
      <c r="H188" s="102"/>
      <c r="I188" s="102"/>
      <c r="J188" s="24">
        <v>26.8674</v>
      </c>
    </row>
    <row r="189" spans="1:10" ht="20.100000000000001" customHeight="1" x14ac:dyDescent="0.2">
      <c r="A189" s="102"/>
      <c r="B189" s="102"/>
      <c r="C189" s="102"/>
      <c r="D189" s="102"/>
      <c r="E189" s="102"/>
      <c r="F189" s="102" t="s">
        <v>112</v>
      </c>
      <c r="G189" s="102"/>
      <c r="H189" s="102"/>
      <c r="I189" s="102"/>
      <c r="J189" s="24">
        <v>177.5059</v>
      </c>
    </row>
    <row r="190" spans="1:10" ht="20.100000000000001" customHeight="1" x14ac:dyDescent="0.2">
      <c r="A190" s="102"/>
      <c r="B190" s="102"/>
      <c r="C190" s="102"/>
      <c r="D190" s="102"/>
      <c r="E190" s="102"/>
      <c r="F190" s="102" t="s">
        <v>111</v>
      </c>
      <c r="G190" s="102"/>
      <c r="H190" s="102"/>
      <c r="I190" s="102"/>
      <c r="J190" s="24">
        <v>0</v>
      </c>
    </row>
    <row r="191" spans="1:10" ht="20.100000000000001" customHeight="1" x14ac:dyDescent="0.2">
      <c r="A191" s="102"/>
      <c r="B191" s="102"/>
      <c r="C191" s="102"/>
      <c r="D191" s="102"/>
      <c r="E191" s="102"/>
      <c r="F191" s="102" t="s">
        <v>110</v>
      </c>
      <c r="G191" s="102"/>
      <c r="H191" s="102"/>
      <c r="I191" s="102"/>
      <c r="J191" s="24">
        <v>0</v>
      </c>
    </row>
    <row r="192" spans="1:10" ht="20.100000000000001" customHeight="1" x14ac:dyDescent="0.2">
      <c r="A192" s="102"/>
      <c r="B192" s="102"/>
      <c r="C192" s="102"/>
      <c r="D192" s="102"/>
      <c r="E192" s="102"/>
      <c r="F192" s="102" t="s">
        <v>109</v>
      </c>
      <c r="G192" s="102"/>
      <c r="H192" s="102"/>
      <c r="I192" s="102"/>
      <c r="J192" s="24">
        <v>1</v>
      </c>
    </row>
    <row r="193" spans="1:11" ht="20.100000000000001" customHeight="1" x14ac:dyDescent="0.2">
      <c r="A193" s="102"/>
      <c r="B193" s="102"/>
      <c r="C193" s="102"/>
      <c r="D193" s="102"/>
      <c r="E193" s="102"/>
      <c r="F193" s="102" t="s">
        <v>108</v>
      </c>
      <c r="G193" s="102"/>
      <c r="H193" s="102"/>
      <c r="I193" s="102"/>
      <c r="J193" s="24">
        <v>177.5059</v>
      </c>
    </row>
    <row r="194" spans="1:11" ht="20.100000000000001" customHeight="1" x14ac:dyDescent="0.2">
      <c r="A194" s="23" t="s">
        <v>107</v>
      </c>
      <c r="B194" s="21" t="s">
        <v>10</v>
      </c>
      <c r="C194" s="23" t="s">
        <v>9</v>
      </c>
      <c r="D194" s="23" t="s">
        <v>106</v>
      </c>
      <c r="E194" s="21" t="s">
        <v>105</v>
      </c>
      <c r="F194" s="21" t="s">
        <v>104</v>
      </c>
      <c r="G194" s="115" t="s">
        <v>103</v>
      </c>
      <c r="H194" s="115"/>
      <c r="I194" s="115"/>
      <c r="J194" s="21" t="s">
        <v>102</v>
      </c>
    </row>
    <row r="195" spans="1:11" ht="24" customHeight="1" x14ac:dyDescent="0.2">
      <c r="A195" s="14" t="s">
        <v>100</v>
      </c>
      <c r="B195" s="15" t="s">
        <v>56</v>
      </c>
      <c r="C195" s="14" t="s">
        <v>124</v>
      </c>
      <c r="D195" s="14" t="s">
        <v>123</v>
      </c>
      <c r="E195" s="12">
        <v>0.2</v>
      </c>
      <c r="F195" s="13" t="s">
        <v>122</v>
      </c>
      <c r="G195" s="116">
        <v>176.77</v>
      </c>
      <c r="H195" s="116"/>
      <c r="I195" s="111"/>
      <c r="J195" s="25">
        <v>35.353999999999999</v>
      </c>
    </row>
    <row r="196" spans="1:11" ht="24" customHeight="1" x14ac:dyDescent="0.2">
      <c r="A196" s="14" t="s">
        <v>100</v>
      </c>
      <c r="B196" s="15" t="s">
        <v>56</v>
      </c>
      <c r="C196" s="14" t="s">
        <v>121</v>
      </c>
      <c r="D196" s="14" t="s">
        <v>120</v>
      </c>
      <c r="E196" s="12">
        <v>0.224</v>
      </c>
      <c r="F196" s="13" t="s">
        <v>31</v>
      </c>
      <c r="G196" s="116">
        <v>71.47</v>
      </c>
      <c r="H196" s="116"/>
      <c r="I196" s="111"/>
      <c r="J196" s="25">
        <v>16.0093</v>
      </c>
    </row>
    <row r="197" spans="1:11" ht="24" customHeight="1" x14ac:dyDescent="0.2">
      <c r="A197" s="14" t="s">
        <v>100</v>
      </c>
      <c r="B197" s="15" t="s">
        <v>56</v>
      </c>
      <c r="C197" s="14" t="s">
        <v>119</v>
      </c>
      <c r="D197" s="14" t="s">
        <v>118</v>
      </c>
      <c r="E197" s="12">
        <v>1.41</v>
      </c>
      <c r="F197" s="13" t="s">
        <v>45</v>
      </c>
      <c r="G197" s="116">
        <v>312.26</v>
      </c>
      <c r="H197" s="116"/>
      <c r="I197" s="111"/>
      <c r="J197" s="25">
        <v>440.28660000000002</v>
      </c>
    </row>
    <row r="198" spans="1:11" ht="24" customHeight="1" x14ac:dyDescent="0.2">
      <c r="A198" s="14" t="s">
        <v>100</v>
      </c>
      <c r="B198" s="15" t="s">
        <v>56</v>
      </c>
      <c r="C198" s="14" t="s">
        <v>117</v>
      </c>
      <c r="D198" s="14" t="s">
        <v>116</v>
      </c>
      <c r="E198" s="12">
        <v>2.5999999999999999E-2</v>
      </c>
      <c r="F198" s="13" t="s">
        <v>45</v>
      </c>
      <c r="G198" s="116">
        <v>383.51</v>
      </c>
      <c r="H198" s="116"/>
      <c r="I198" s="111"/>
      <c r="J198" s="25">
        <v>9.9712999999999994</v>
      </c>
    </row>
    <row r="199" spans="1:11" ht="26.1" customHeight="1" x14ac:dyDescent="0.2">
      <c r="A199" s="14" t="s">
        <v>100</v>
      </c>
      <c r="B199" s="15" t="s">
        <v>56</v>
      </c>
      <c r="C199" s="14" t="s">
        <v>115</v>
      </c>
      <c r="D199" s="14" t="s">
        <v>114</v>
      </c>
      <c r="E199" s="12">
        <v>2</v>
      </c>
      <c r="F199" s="13" t="s">
        <v>58</v>
      </c>
      <c r="G199" s="116">
        <v>389.53</v>
      </c>
      <c r="H199" s="116"/>
      <c r="I199" s="111"/>
      <c r="J199" s="25">
        <v>779.06</v>
      </c>
    </row>
    <row r="200" spans="1:11" ht="20.100000000000001" customHeight="1" x14ac:dyDescent="0.2">
      <c r="A200" s="102"/>
      <c r="B200" s="102"/>
      <c r="C200" s="102"/>
      <c r="D200" s="102"/>
      <c r="E200" s="102"/>
      <c r="F200" s="102" t="s">
        <v>98</v>
      </c>
      <c r="G200" s="102"/>
      <c r="H200" s="102"/>
      <c r="I200" s="102"/>
      <c r="J200" s="24">
        <v>1280.6812</v>
      </c>
    </row>
    <row r="201" spans="1:11" x14ac:dyDescent="0.2">
      <c r="A201" s="10"/>
      <c r="B201" s="10"/>
      <c r="C201" s="10"/>
      <c r="D201" s="10"/>
      <c r="E201" s="10" t="s">
        <v>78</v>
      </c>
      <c r="F201" s="9">
        <v>246.09787669036623</v>
      </c>
      <c r="G201" s="10" t="s">
        <v>77</v>
      </c>
      <c r="H201" s="9">
        <v>212.18</v>
      </c>
      <c r="I201" s="10" t="s">
        <v>76</v>
      </c>
      <c r="J201" s="9">
        <v>458.2834659728</v>
      </c>
    </row>
    <row r="202" spans="1:11" x14ac:dyDescent="0.2">
      <c r="A202" s="10"/>
      <c r="B202" s="10"/>
      <c r="C202" s="10"/>
      <c r="D202" s="10"/>
      <c r="E202" s="10" t="s">
        <v>75</v>
      </c>
      <c r="F202" s="9">
        <v>434.1</v>
      </c>
      <c r="G202" s="10"/>
      <c r="H202" s="112" t="s">
        <v>74</v>
      </c>
      <c r="I202" s="112"/>
      <c r="J202" s="9">
        <v>1892.29</v>
      </c>
    </row>
    <row r="203" spans="1:11" ht="30" customHeight="1" thickBot="1" x14ac:dyDescent="0.25">
      <c r="A203" s="3"/>
      <c r="B203" s="3"/>
      <c r="C203" s="3"/>
      <c r="D203" s="3"/>
      <c r="E203" s="3"/>
      <c r="F203" s="3"/>
      <c r="G203" s="3" t="s">
        <v>73</v>
      </c>
      <c r="H203" s="8">
        <v>210</v>
      </c>
      <c r="I203" s="3" t="s">
        <v>72</v>
      </c>
      <c r="J203" s="4">
        <v>397380.9</v>
      </c>
    </row>
    <row r="204" spans="1:11" ht="0.95" customHeight="1" thickTop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1" ht="18" customHeight="1" x14ac:dyDescent="0.2">
      <c r="A205" s="23" t="s">
        <v>59</v>
      </c>
      <c r="B205" s="21" t="s">
        <v>9</v>
      </c>
      <c r="C205" s="23" t="s">
        <v>10</v>
      </c>
      <c r="D205" s="23" t="s">
        <v>11</v>
      </c>
      <c r="E205" s="110" t="s">
        <v>95</v>
      </c>
      <c r="F205" s="110"/>
      <c r="G205" s="22" t="s">
        <v>12</v>
      </c>
      <c r="H205" s="21" t="s">
        <v>13</v>
      </c>
      <c r="I205" s="21" t="s">
        <v>440</v>
      </c>
      <c r="J205" s="21" t="s">
        <v>14</v>
      </c>
      <c r="K205" s="21" t="s">
        <v>16</v>
      </c>
    </row>
    <row r="206" spans="1:11" ht="26.1" customHeight="1" x14ac:dyDescent="0.2">
      <c r="A206" s="19" t="s">
        <v>94</v>
      </c>
      <c r="B206" s="20" t="s">
        <v>60</v>
      </c>
      <c r="C206" s="19" t="s">
        <v>40</v>
      </c>
      <c r="D206" s="19" t="s">
        <v>61</v>
      </c>
      <c r="E206" s="108" t="s">
        <v>113</v>
      </c>
      <c r="F206" s="108"/>
      <c r="G206" s="18" t="s">
        <v>62</v>
      </c>
      <c r="H206" s="17">
        <v>1</v>
      </c>
      <c r="I206" s="16"/>
      <c r="J206" s="16">
        <v>2451.56</v>
      </c>
      <c r="K206" s="16">
        <v>2451.56</v>
      </c>
    </row>
    <row r="207" spans="1:11" ht="20.100000000000001" customHeight="1" x14ac:dyDescent="0.2">
      <c r="A207" s="102"/>
      <c r="B207" s="102"/>
      <c r="C207" s="102"/>
      <c r="D207" s="102"/>
      <c r="E207" s="102"/>
      <c r="F207" s="102" t="s">
        <v>112</v>
      </c>
      <c r="G207" s="102"/>
      <c r="H207" s="102"/>
      <c r="I207" s="102"/>
      <c r="J207" s="24">
        <v>0</v>
      </c>
    </row>
    <row r="208" spans="1:11" ht="20.100000000000001" customHeight="1" x14ac:dyDescent="0.2">
      <c r="A208" s="102"/>
      <c r="B208" s="102"/>
      <c r="C208" s="102"/>
      <c r="D208" s="102"/>
      <c r="E208" s="102"/>
      <c r="F208" s="102" t="s">
        <v>111</v>
      </c>
      <c r="G208" s="102"/>
      <c r="H208" s="102"/>
      <c r="I208" s="102"/>
      <c r="J208" s="24">
        <v>0</v>
      </c>
    </row>
    <row r="209" spans="1:11" ht="20.100000000000001" customHeight="1" x14ac:dyDescent="0.2">
      <c r="A209" s="102"/>
      <c r="B209" s="102"/>
      <c r="C209" s="102"/>
      <c r="D209" s="102"/>
      <c r="E209" s="102"/>
      <c r="F209" s="102" t="s">
        <v>110</v>
      </c>
      <c r="G209" s="102"/>
      <c r="H209" s="102"/>
      <c r="I209" s="102"/>
      <c r="J209" s="24">
        <v>0</v>
      </c>
    </row>
    <row r="210" spans="1:11" ht="20.100000000000001" customHeight="1" x14ac:dyDescent="0.2">
      <c r="A210" s="102"/>
      <c r="B210" s="102"/>
      <c r="C210" s="102"/>
      <c r="D210" s="102"/>
      <c r="E210" s="102"/>
      <c r="F210" s="102" t="s">
        <v>109</v>
      </c>
      <c r="G210" s="102"/>
      <c r="H210" s="102"/>
      <c r="I210" s="102"/>
      <c r="J210" s="24">
        <v>1</v>
      </c>
    </row>
    <row r="211" spans="1:11" ht="20.100000000000001" customHeight="1" x14ac:dyDescent="0.2">
      <c r="A211" s="102"/>
      <c r="B211" s="102"/>
      <c r="C211" s="102"/>
      <c r="D211" s="102"/>
      <c r="E211" s="102"/>
      <c r="F211" s="102" t="s">
        <v>108</v>
      </c>
      <c r="G211" s="102"/>
      <c r="H211" s="102"/>
      <c r="I211" s="102"/>
      <c r="J211" s="24">
        <v>0</v>
      </c>
    </row>
    <row r="212" spans="1:11" ht="20.100000000000001" customHeight="1" x14ac:dyDescent="0.2">
      <c r="A212" s="23" t="s">
        <v>107</v>
      </c>
      <c r="B212" s="21" t="s">
        <v>10</v>
      </c>
      <c r="C212" s="23" t="s">
        <v>9</v>
      </c>
      <c r="D212" s="23" t="s">
        <v>106</v>
      </c>
      <c r="E212" s="21" t="s">
        <v>105</v>
      </c>
      <c r="F212" s="21" t="s">
        <v>104</v>
      </c>
      <c r="G212" s="115" t="s">
        <v>103</v>
      </c>
      <c r="H212" s="115"/>
      <c r="I212" s="115"/>
      <c r="J212" s="21" t="s">
        <v>102</v>
      </c>
    </row>
    <row r="213" spans="1:11" ht="26.1" customHeight="1" x14ac:dyDescent="0.2">
      <c r="A213" s="14" t="s">
        <v>100</v>
      </c>
      <c r="B213" s="15" t="s">
        <v>40</v>
      </c>
      <c r="C213" s="14">
        <v>1107892</v>
      </c>
      <c r="D213" s="14" t="s">
        <v>101</v>
      </c>
      <c r="E213" s="12">
        <v>3.0369999999999999</v>
      </c>
      <c r="F213" s="13" t="s">
        <v>45</v>
      </c>
      <c r="G213" s="116">
        <v>558.27</v>
      </c>
      <c r="H213" s="116"/>
      <c r="I213" s="111"/>
      <c r="J213" s="25">
        <v>1695.4659999999999</v>
      </c>
    </row>
    <row r="214" spans="1:11" ht="39" customHeight="1" x14ac:dyDescent="0.2">
      <c r="A214" s="14" t="s">
        <v>100</v>
      </c>
      <c r="B214" s="15" t="s">
        <v>40</v>
      </c>
      <c r="C214" s="14">
        <v>3103302</v>
      </c>
      <c r="D214" s="14" t="s">
        <v>99</v>
      </c>
      <c r="E214" s="12">
        <v>11.51</v>
      </c>
      <c r="F214" s="13" t="s">
        <v>31</v>
      </c>
      <c r="G214" s="116">
        <v>65.69</v>
      </c>
      <c r="H214" s="116"/>
      <c r="I214" s="111"/>
      <c r="J214" s="25">
        <v>756.09190000000001</v>
      </c>
    </row>
    <row r="215" spans="1:11" ht="20.100000000000001" customHeight="1" x14ac:dyDescent="0.2">
      <c r="A215" s="102"/>
      <c r="B215" s="102"/>
      <c r="C215" s="102"/>
      <c r="D215" s="102"/>
      <c r="E215" s="102"/>
      <c r="F215" s="102" t="s">
        <v>98</v>
      </c>
      <c r="G215" s="102"/>
      <c r="H215" s="102"/>
      <c r="I215" s="102"/>
      <c r="J215" s="24">
        <v>2451.5578999999998</v>
      </c>
    </row>
    <row r="216" spans="1:11" x14ac:dyDescent="0.2">
      <c r="A216" s="10"/>
      <c r="B216" s="10"/>
      <c r="C216" s="10"/>
      <c r="D216" s="10"/>
      <c r="E216" s="10" t="s">
        <v>78</v>
      </c>
      <c r="F216" s="9">
        <v>313.15314370099884</v>
      </c>
      <c r="G216" s="10" t="s">
        <v>77</v>
      </c>
      <c r="H216" s="9">
        <v>270</v>
      </c>
      <c r="I216" s="10" t="s">
        <v>76</v>
      </c>
      <c r="J216" s="9">
        <v>583.15378452389257</v>
      </c>
    </row>
    <row r="217" spans="1:11" x14ac:dyDescent="0.2">
      <c r="A217" s="10"/>
      <c r="B217" s="10"/>
      <c r="C217" s="10"/>
      <c r="D217" s="10"/>
      <c r="E217" s="10" t="s">
        <v>75</v>
      </c>
      <c r="F217" s="9">
        <v>729.82</v>
      </c>
      <c r="G217" s="10"/>
      <c r="H217" s="112" t="s">
        <v>74</v>
      </c>
      <c r="I217" s="112"/>
      <c r="J217" s="9">
        <v>3181.38</v>
      </c>
    </row>
    <row r="218" spans="1:11" ht="30" customHeight="1" thickBot="1" x14ac:dyDescent="0.25">
      <c r="A218" s="3"/>
      <c r="B218" s="3"/>
      <c r="C218" s="3"/>
      <c r="D218" s="3"/>
      <c r="E218" s="3"/>
      <c r="F218" s="3"/>
      <c r="G218" s="3" t="s">
        <v>73</v>
      </c>
      <c r="H218" s="8">
        <v>60</v>
      </c>
      <c r="I218" s="3" t="s">
        <v>72</v>
      </c>
      <c r="J218" s="4">
        <v>190882.8</v>
      </c>
    </row>
    <row r="219" spans="1:11" ht="0.95" customHeight="1" thickTop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pans="1:11" ht="18" customHeight="1" x14ac:dyDescent="0.2">
      <c r="A220" s="23" t="s">
        <v>63</v>
      </c>
      <c r="B220" s="21" t="s">
        <v>9</v>
      </c>
      <c r="C220" s="23" t="s">
        <v>10</v>
      </c>
      <c r="D220" s="23" t="s">
        <v>11</v>
      </c>
      <c r="E220" s="110" t="s">
        <v>95</v>
      </c>
      <c r="F220" s="110"/>
      <c r="G220" s="22" t="s">
        <v>12</v>
      </c>
      <c r="H220" s="21" t="s">
        <v>13</v>
      </c>
      <c r="I220" s="21" t="s">
        <v>440</v>
      </c>
      <c r="J220" s="21" t="s">
        <v>14</v>
      </c>
      <c r="K220" s="21" t="s">
        <v>16</v>
      </c>
    </row>
    <row r="221" spans="1:11" ht="26.1" customHeight="1" x14ac:dyDescent="0.2">
      <c r="A221" s="19" t="s">
        <v>94</v>
      </c>
      <c r="B221" s="20" t="s">
        <v>64</v>
      </c>
      <c r="C221" s="19" t="s">
        <v>34</v>
      </c>
      <c r="D221" s="19" t="s">
        <v>65</v>
      </c>
      <c r="E221" s="108" t="s">
        <v>79</v>
      </c>
      <c r="F221" s="108"/>
      <c r="G221" s="18" t="s">
        <v>45</v>
      </c>
      <c r="H221" s="17">
        <v>1</v>
      </c>
      <c r="I221" s="16"/>
      <c r="J221" s="16">
        <v>3.13</v>
      </c>
      <c r="K221" s="16">
        <v>3.13</v>
      </c>
    </row>
    <row r="222" spans="1:11" ht="39" customHeight="1" x14ac:dyDescent="0.2">
      <c r="A222" s="14" t="s">
        <v>82</v>
      </c>
      <c r="B222" s="15" t="s">
        <v>97</v>
      </c>
      <c r="C222" s="14" t="s">
        <v>34</v>
      </c>
      <c r="D222" s="14" t="s">
        <v>96</v>
      </c>
      <c r="E222" s="111" t="s">
        <v>84</v>
      </c>
      <c r="F222" s="111"/>
      <c r="G222" s="13" t="s">
        <v>87</v>
      </c>
      <c r="H222" s="12">
        <v>1.7600000000000001E-2</v>
      </c>
      <c r="I222" s="12"/>
      <c r="J222" s="11">
        <v>178.27</v>
      </c>
      <c r="K222" s="11">
        <v>3.13</v>
      </c>
    </row>
    <row r="223" spans="1:11" x14ac:dyDescent="0.2">
      <c r="A223" s="10"/>
      <c r="B223" s="10"/>
      <c r="C223" s="10"/>
      <c r="D223" s="10"/>
      <c r="E223" s="10" t="s">
        <v>78</v>
      </c>
      <c r="F223" s="9">
        <v>0.15035978949629469</v>
      </c>
      <c r="G223" s="10" t="s">
        <v>77</v>
      </c>
      <c r="H223" s="9">
        <v>0.13</v>
      </c>
      <c r="I223" s="10" t="s">
        <v>76</v>
      </c>
      <c r="J223" s="9">
        <v>0.28000000000000003</v>
      </c>
    </row>
    <row r="224" spans="1:11" x14ac:dyDescent="0.2">
      <c r="A224" s="10"/>
      <c r="B224" s="10"/>
      <c r="C224" s="10"/>
      <c r="D224" s="10"/>
      <c r="E224" s="10" t="s">
        <v>75</v>
      </c>
      <c r="F224" s="9">
        <v>0.93</v>
      </c>
      <c r="G224" s="10"/>
      <c r="H224" s="112" t="s">
        <v>74</v>
      </c>
      <c r="I224" s="112"/>
      <c r="J224" s="9">
        <v>4.0599999999999996</v>
      </c>
    </row>
    <row r="225" spans="1:11" ht="30" customHeight="1" thickBot="1" x14ac:dyDescent="0.25">
      <c r="A225" s="3"/>
      <c r="B225" s="3"/>
      <c r="C225" s="3"/>
      <c r="D225" s="3"/>
      <c r="E225" s="3"/>
      <c r="F225" s="3"/>
      <c r="G225" s="3" t="s">
        <v>73</v>
      </c>
      <c r="H225" s="8">
        <v>840</v>
      </c>
      <c r="I225" s="3" t="s">
        <v>72</v>
      </c>
      <c r="J225" s="4">
        <v>3410.4</v>
      </c>
    </row>
    <row r="226" spans="1:11" ht="0.95" customHeight="1" thickTop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1" ht="18" customHeight="1" x14ac:dyDescent="0.2">
      <c r="A227" s="23" t="s">
        <v>66</v>
      </c>
      <c r="B227" s="21" t="s">
        <v>9</v>
      </c>
      <c r="C227" s="23" t="s">
        <v>10</v>
      </c>
      <c r="D227" s="23" t="s">
        <v>11</v>
      </c>
      <c r="E227" s="110" t="s">
        <v>95</v>
      </c>
      <c r="F227" s="110"/>
      <c r="G227" s="22" t="s">
        <v>12</v>
      </c>
      <c r="H227" s="21" t="s">
        <v>13</v>
      </c>
      <c r="I227" s="21" t="s">
        <v>440</v>
      </c>
      <c r="J227" s="21" t="s">
        <v>14</v>
      </c>
      <c r="K227" s="21" t="s">
        <v>16</v>
      </c>
    </row>
    <row r="228" spans="1:11" ht="26.1" customHeight="1" x14ac:dyDescent="0.2">
      <c r="A228" s="19" t="s">
        <v>94</v>
      </c>
      <c r="B228" s="20" t="s">
        <v>67</v>
      </c>
      <c r="C228" s="19" t="s">
        <v>34</v>
      </c>
      <c r="D228" s="19" t="s">
        <v>68</v>
      </c>
      <c r="E228" s="108" t="s">
        <v>79</v>
      </c>
      <c r="F228" s="108"/>
      <c r="G228" s="18" t="s">
        <v>45</v>
      </c>
      <c r="H228" s="17">
        <v>1</v>
      </c>
      <c r="I228" s="16"/>
      <c r="J228" s="16">
        <v>29.57</v>
      </c>
      <c r="K228" s="16">
        <v>29.57</v>
      </c>
    </row>
    <row r="229" spans="1:11" ht="24" customHeight="1" x14ac:dyDescent="0.2">
      <c r="A229" s="14" t="s">
        <v>82</v>
      </c>
      <c r="B229" s="15" t="s">
        <v>93</v>
      </c>
      <c r="C229" s="14" t="s">
        <v>34</v>
      </c>
      <c r="D229" s="14" t="s">
        <v>92</v>
      </c>
      <c r="E229" s="111" t="s">
        <v>91</v>
      </c>
      <c r="F229" s="111"/>
      <c r="G229" s="13" t="s">
        <v>90</v>
      </c>
      <c r="H229" s="12">
        <v>0.65</v>
      </c>
      <c r="I229" s="12"/>
      <c r="J229" s="11">
        <v>19.22</v>
      </c>
      <c r="K229" s="11">
        <v>12.49</v>
      </c>
    </row>
    <row r="230" spans="1:11" ht="39" customHeight="1" x14ac:dyDescent="0.2">
      <c r="A230" s="14" t="s">
        <v>82</v>
      </c>
      <c r="B230" s="15" t="s">
        <v>89</v>
      </c>
      <c r="C230" s="14" t="s">
        <v>34</v>
      </c>
      <c r="D230" s="14" t="s">
        <v>88</v>
      </c>
      <c r="E230" s="111" t="s">
        <v>84</v>
      </c>
      <c r="F230" s="111"/>
      <c r="G230" s="13" t="s">
        <v>87</v>
      </c>
      <c r="H230" s="12">
        <v>0.27400000000000002</v>
      </c>
      <c r="I230" s="12"/>
      <c r="J230" s="11">
        <v>31.33</v>
      </c>
      <c r="K230" s="11">
        <v>8.58</v>
      </c>
    </row>
    <row r="231" spans="1:11" ht="39" customHeight="1" x14ac:dyDescent="0.2">
      <c r="A231" s="14" t="s">
        <v>82</v>
      </c>
      <c r="B231" s="15" t="s">
        <v>86</v>
      </c>
      <c r="C231" s="14" t="s">
        <v>34</v>
      </c>
      <c r="D231" s="14" t="s">
        <v>85</v>
      </c>
      <c r="E231" s="111" t="s">
        <v>84</v>
      </c>
      <c r="F231" s="111"/>
      <c r="G231" s="13" t="s">
        <v>83</v>
      </c>
      <c r="H231" s="12">
        <v>0.254</v>
      </c>
      <c r="I231" s="12"/>
      <c r="J231" s="11">
        <v>25.08</v>
      </c>
      <c r="K231" s="11">
        <v>6.37</v>
      </c>
    </row>
    <row r="232" spans="1:11" ht="26.1" customHeight="1" x14ac:dyDescent="0.2">
      <c r="A232" s="14" t="s">
        <v>82</v>
      </c>
      <c r="B232" s="15" t="s">
        <v>81</v>
      </c>
      <c r="C232" s="14" t="s">
        <v>34</v>
      </c>
      <c r="D232" s="14" t="s">
        <v>80</v>
      </c>
      <c r="E232" s="111" t="s">
        <v>79</v>
      </c>
      <c r="F232" s="111"/>
      <c r="G232" s="13" t="s">
        <v>45</v>
      </c>
      <c r="H232" s="12">
        <v>1</v>
      </c>
      <c r="I232" s="12"/>
      <c r="J232" s="11">
        <v>2.13</v>
      </c>
      <c r="K232" s="11">
        <v>2.13</v>
      </c>
    </row>
    <row r="233" spans="1:11" x14ac:dyDescent="0.2">
      <c r="A233" s="10"/>
      <c r="B233" s="10"/>
      <c r="C233" s="10"/>
      <c r="D233" s="10"/>
      <c r="E233" s="10" t="s">
        <v>78</v>
      </c>
      <c r="F233" s="9">
        <v>9.392116851036409</v>
      </c>
      <c r="G233" s="10" t="s">
        <v>77</v>
      </c>
      <c r="H233" s="9">
        <v>8.1</v>
      </c>
      <c r="I233" s="10" t="s">
        <v>76</v>
      </c>
      <c r="J233" s="9">
        <v>17.489999999999998</v>
      </c>
    </row>
    <row r="234" spans="1:11" x14ac:dyDescent="0.2">
      <c r="A234" s="10"/>
      <c r="B234" s="10"/>
      <c r="C234" s="10"/>
      <c r="D234" s="10"/>
      <c r="E234" s="10" t="s">
        <v>75</v>
      </c>
      <c r="F234" s="9">
        <v>8.8000000000000007</v>
      </c>
      <c r="G234" s="10"/>
      <c r="H234" s="112" t="s">
        <v>74</v>
      </c>
      <c r="I234" s="112"/>
      <c r="J234" s="9">
        <v>38.369999999999997</v>
      </c>
    </row>
    <row r="235" spans="1:11" ht="30" customHeight="1" thickBot="1" x14ac:dyDescent="0.25">
      <c r="A235" s="3"/>
      <c r="B235" s="3"/>
      <c r="C235" s="3"/>
      <c r="D235" s="3"/>
      <c r="E235" s="3"/>
      <c r="F235" s="3"/>
      <c r="G235" s="3" t="s">
        <v>73</v>
      </c>
      <c r="H235" s="8">
        <v>840</v>
      </c>
      <c r="I235" s="3" t="s">
        <v>72</v>
      </c>
      <c r="J235" s="4">
        <v>32230.799999999999</v>
      </c>
    </row>
    <row r="236" spans="1:11" ht="0.95" customHeight="1" thickTop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</row>
    <row r="237" spans="1:11" ht="18" customHeight="1" x14ac:dyDescent="0.2">
      <c r="A237" s="23"/>
      <c r="B237" s="21" t="s">
        <v>9</v>
      </c>
      <c r="C237" s="23" t="s">
        <v>10</v>
      </c>
      <c r="D237" s="23" t="s">
        <v>11</v>
      </c>
      <c r="E237" s="110" t="s">
        <v>95</v>
      </c>
      <c r="F237" s="110"/>
      <c r="G237" s="22" t="s">
        <v>12</v>
      </c>
      <c r="H237" s="21" t="s">
        <v>13</v>
      </c>
      <c r="I237" s="21" t="s">
        <v>440</v>
      </c>
      <c r="J237" s="21" t="s">
        <v>14</v>
      </c>
      <c r="K237" s="21" t="s">
        <v>16</v>
      </c>
    </row>
    <row r="238" spans="1:11" ht="39" customHeight="1" x14ac:dyDescent="0.2">
      <c r="A238" s="99" t="s">
        <v>129</v>
      </c>
      <c r="B238" s="97" t="s">
        <v>427</v>
      </c>
      <c r="C238" s="99" t="s">
        <v>34</v>
      </c>
      <c r="D238" s="99" t="s">
        <v>426</v>
      </c>
      <c r="E238" s="117" t="s">
        <v>173</v>
      </c>
      <c r="F238" s="117"/>
      <c r="G238" s="98" t="s">
        <v>45</v>
      </c>
      <c r="H238" s="100">
        <v>1</v>
      </c>
      <c r="I238" s="96"/>
      <c r="J238" s="96">
        <v>139.66999999999999</v>
      </c>
      <c r="K238" s="96">
        <v>139.66999999999999</v>
      </c>
    </row>
    <row r="239" spans="1:11" x14ac:dyDescent="0.2">
      <c r="A239" s="10"/>
      <c r="B239" s="10"/>
      <c r="C239" s="10"/>
      <c r="D239" s="10"/>
      <c r="E239" s="10" t="s">
        <v>78</v>
      </c>
      <c r="F239" s="9">
        <v>0</v>
      </c>
      <c r="G239" s="10" t="s">
        <v>77</v>
      </c>
      <c r="H239" s="9">
        <v>0</v>
      </c>
      <c r="I239" s="10" t="s">
        <v>76</v>
      </c>
      <c r="J239" s="9">
        <v>0</v>
      </c>
    </row>
    <row r="240" spans="1:11" x14ac:dyDescent="0.2">
      <c r="A240" s="10"/>
      <c r="B240" s="10"/>
      <c r="C240" s="10"/>
      <c r="D240" s="10"/>
      <c r="E240" s="10" t="s">
        <v>75</v>
      </c>
      <c r="F240" s="9">
        <v>41.57</v>
      </c>
      <c r="G240" s="10"/>
      <c r="H240" s="112" t="s">
        <v>74</v>
      </c>
      <c r="I240" s="112"/>
      <c r="J240" s="9">
        <v>181.24</v>
      </c>
    </row>
    <row r="241" spans="1:11" ht="30" customHeight="1" thickBot="1" x14ac:dyDescent="0.25">
      <c r="A241" s="3"/>
      <c r="B241" s="3"/>
      <c r="C241" s="3"/>
      <c r="D241" s="3"/>
      <c r="E241" s="3"/>
      <c r="F241" s="3"/>
      <c r="G241" s="3" t="s">
        <v>73</v>
      </c>
      <c r="H241" s="8">
        <v>210</v>
      </c>
      <c r="I241" s="3" t="s">
        <v>72</v>
      </c>
      <c r="J241" s="4">
        <v>38060.400000000001</v>
      </c>
    </row>
    <row r="242" spans="1:11" ht="0.95" customHeight="1" thickTop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1" ht="18" customHeight="1" x14ac:dyDescent="0.2">
      <c r="A243" s="23" t="s">
        <v>425</v>
      </c>
      <c r="B243" s="21" t="s">
        <v>9</v>
      </c>
      <c r="C243" s="23" t="s">
        <v>10</v>
      </c>
      <c r="D243" s="23" t="s">
        <v>11</v>
      </c>
      <c r="E243" s="110" t="s">
        <v>95</v>
      </c>
      <c r="F243" s="110"/>
      <c r="G243" s="22" t="s">
        <v>12</v>
      </c>
      <c r="H243" s="21" t="s">
        <v>13</v>
      </c>
      <c r="I243" s="21" t="s">
        <v>440</v>
      </c>
      <c r="J243" s="21" t="s">
        <v>14</v>
      </c>
      <c r="K243" s="21" t="s">
        <v>16</v>
      </c>
    </row>
    <row r="244" spans="1:11" ht="26.1" customHeight="1" x14ac:dyDescent="0.2">
      <c r="A244" s="19" t="s">
        <v>94</v>
      </c>
      <c r="B244" s="20" t="s">
        <v>424</v>
      </c>
      <c r="C244" s="19" t="s">
        <v>40</v>
      </c>
      <c r="D244" s="19" t="s">
        <v>423</v>
      </c>
      <c r="E244" s="108" t="s">
        <v>113</v>
      </c>
      <c r="F244" s="108"/>
      <c r="G244" s="18" t="s">
        <v>45</v>
      </c>
      <c r="H244" s="17">
        <v>1</v>
      </c>
      <c r="I244" s="16"/>
      <c r="J244" s="16">
        <v>202.9</v>
      </c>
      <c r="K244" s="16">
        <v>202.9</v>
      </c>
    </row>
    <row r="245" spans="1:11" ht="20.100000000000001" customHeight="1" x14ac:dyDescent="0.2">
      <c r="A245" s="23" t="s">
        <v>136</v>
      </c>
      <c r="B245" s="21" t="s">
        <v>9</v>
      </c>
      <c r="C245" s="23" t="s">
        <v>10</v>
      </c>
      <c r="D245" s="23" t="s">
        <v>135</v>
      </c>
      <c r="E245" s="21" t="s">
        <v>105</v>
      </c>
      <c r="F245" s="115" t="s">
        <v>134</v>
      </c>
      <c r="G245" s="115"/>
      <c r="H245" s="115"/>
      <c r="I245" s="115"/>
      <c r="J245" s="21" t="s">
        <v>102</v>
      </c>
    </row>
    <row r="246" spans="1:11" ht="24" customHeight="1" x14ac:dyDescent="0.2">
      <c r="A246" s="27" t="s">
        <v>129</v>
      </c>
      <c r="B246" s="29" t="s">
        <v>153</v>
      </c>
      <c r="C246" s="27" t="s">
        <v>40</v>
      </c>
      <c r="D246" s="27" t="s">
        <v>152</v>
      </c>
      <c r="E246" s="28">
        <v>3</v>
      </c>
      <c r="F246" s="27"/>
      <c r="G246" s="27"/>
      <c r="H246" s="27"/>
      <c r="I246" s="26">
        <v>17.946300000000001</v>
      </c>
      <c r="J246" s="26">
        <v>53.838900000000002</v>
      </c>
    </row>
    <row r="247" spans="1:11" ht="20.100000000000001" customHeight="1" x14ac:dyDescent="0.2">
      <c r="A247" s="102"/>
      <c r="B247" s="102"/>
      <c r="C247" s="102"/>
      <c r="D247" s="102"/>
      <c r="E247" s="102"/>
      <c r="F247" s="102" t="s">
        <v>126</v>
      </c>
      <c r="G247" s="102"/>
      <c r="H247" s="102"/>
      <c r="I247" s="102"/>
      <c r="J247" s="24">
        <v>53.838900000000002</v>
      </c>
    </row>
    <row r="248" spans="1:11" ht="20.100000000000001" customHeight="1" x14ac:dyDescent="0.2">
      <c r="A248" s="102"/>
      <c r="B248" s="102"/>
      <c r="C248" s="102"/>
      <c r="D248" s="102"/>
      <c r="E248" s="102"/>
      <c r="F248" s="102" t="s">
        <v>151</v>
      </c>
      <c r="G248" s="102"/>
      <c r="H248" s="102"/>
      <c r="I248" s="102"/>
      <c r="J248" s="24">
        <v>0</v>
      </c>
    </row>
    <row r="249" spans="1:11" ht="20.100000000000001" customHeight="1" x14ac:dyDescent="0.2">
      <c r="A249" s="102"/>
      <c r="B249" s="102"/>
      <c r="C249" s="102"/>
      <c r="D249" s="102"/>
      <c r="E249" s="102"/>
      <c r="F249" s="102" t="s">
        <v>112</v>
      </c>
      <c r="G249" s="102"/>
      <c r="H249" s="102"/>
      <c r="I249" s="102"/>
      <c r="J249" s="24">
        <v>53.838900000000002</v>
      </c>
    </row>
    <row r="250" spans="1:11" ht="20.100000000000001" customHeight="1" x14ac:dyDescent="0.2">
      <c r="A250" s="102"/>
      <c r="B250" s="102"/>
      <c r="C250" s="102"/>
      <c r="D250" s="102"/>
      <c r="E250" s="102"/>
      <c r="F250" s="102" t="s">
        <v>111</v>
      </c>
      <c r="G250" s="102"/>
      <c r="H250" s="102"/>
      <c r="I250" s="102"/>
      <c r="J250" s="24">
        <v>1.5599999999999999E-2</v>
      </c>
    </row>
    <row r="251" spans="1:11" ht="20.100000000000001" customHeight="1" x14ac:dyDescent="0.2">
      <c r="A251" s="102"/>
      <c r="B251" s="102"/>
      <c r="C251" s="102"/>
      <c r="D251" s="102"/>
      <c r="E251" s="102"/>
      <c r="F251" s="102" t="s">
        <v>110</v>
      </c>
      <c r="G251" s="102"/>
      <c r="H251" s="102"/>
      <c r="I251" s="102"/>
      <c r="J251" s="24">
        <v>0.16830000000000001</v>
      </c>
    </row>
    <row r="252" spans="1:11" ht="20.100000000000001" customHeight="1" x14ac:dyDescent="0.2">
      <c r="A252" s="102"/>
      <c r="B252" s="102"/>
      <c r="C252" s="102"/>
      <c r="D252" s="102"/>
      <c r="E252" s="102"/>
      <c r="F252" s="102" t="s">
        <v>109</v>
      </c>
      <c r="G252" s="102"/>
      <c r="H252" s="102"/>
      <c r="I252" s="102"/>
      <c r="J252" s="24">
        <v>5</v>
      </c>
    </row>
    <row r="253" spans="1:11" ht="20.100000000000001" customHeight="1" x14ac:dyDescent="0.2">
      <c r="A253" s="102"/>
      <c r="B253" s="102"/>
      <c r="C253" s="102"/>
      <c r="D253" s="102"/>
      <c r="E253" s="102"/>
      <c r="F253" s="102" t="s">
        <v>108</v>
      </c>
      <c r="G253" s="102"/>
      <c r="H253" s="102"/>
      <c r="I253" s="102"/>
      <c r="J253" s="24">
        <v>10.767799999999999</v>
      </c>
    </row>
    <row r="254" spans="1:11" ht="20.100000000000001" customHeight="1" x14ac:dyDescent="0.2">
      <c r="A254" s="23" t="s">
        <v>462</v>
      </c>
      <c r="B254" s="21" t="s">
        <v>10</v>
      </c>
      <c r="C254" s="23" t="s">
        <v>9</v>
      </c>
      <c r="D254" s="23" t="s">
        <v>173</v>
      </c>
      <c r="E254" s="21" t="s">
        <v>105</v>
      </c>
      <c r="F254" s="21" t="s">
        <v>104</v>
      </c>
      <c r="G254" s="115" t="s">
        <v>103</v>
      </c>
      <c r="H254" s="115"/>
      <c r="I254" s="115"/>
      <c r="J254" s="21" t="s">
        <v>102</v>
      </c>
    </row>
    <row r="255" spans="1:11" ht="24" customHeight="1" x14ac:dyDescent="0.2">
      <c r="A255" s="27" t="s">
        <v>129</v>
      </c>
      <c r="B255" s="29" t="s">
        <v>40</v>
      </c>
      <c r="C255" s="27" t="s">
        <v>447</v>
      </c>
      <c r="D255" s="27" t="s">
        <v>461</v>
      </c>
      <c r="E255" s="28">
        <v>1</v>
      </c>
      <c r="F255" s="34" t="s">
        <v>45</v>
      </c>
      <c r="G255" s="118">
        <v>189.3553</v>
      </c>
      <c r="H255" s="118"/>
      <c r="I255" s="113"/>
      <c r="J255" s="26">
        <v>189.3553</v>
      </c>
    </row>
    <row r="256" spans="1:11" ht="20.100000000000001" customHeight="1" x14ac:dyDescent="0.2">
      <c r="A256" s="102"/>
      <c r="B256" s="102"/>
      <c r="C256" s="102"/>
      <c r="D256" s="102"/>
      <c r="E256" s="102"/>
      <c r="F256" s="102" t="s">
        <v>460</v>
      </c>
      <c r="G256" s="102"/>
      <c r="H256" s="102"/>
      <c r="I256" s="102"/>
      <c r="J256" s="24">
        <v>189.3553</v>
      </c>
    </row>
    <row r="257" spans="1:11" ht="20.100000000000001" customHeight="1" x14ac:dyDescent="0.2">
      <c r="A257" s="23" t="s">
        <v>459</v>
      </c>
      <c r="B257" s="21" t="s">
        <v>10</v>
      </c>
      <c r="C257" s="23" t="s">
        <v>129</v>
      </c>
      <c r="D257" s="23" t="s">
        <v>458</v>
      </c>
      <c r="E257" s="21" t="s">
        <v>9</v>
      </c>
      <c r="F257" s="21" t="s">
        <v>105</v>
      </c>
      <c r="G257" s="22" t="s">
        <v>104</v>
      </c>
      <c r="H257" s="115" t="s">
        <v>103</v>
      </c>
      <c r="I257" s="115"/>
      <c r="J257" s="21" t="s">
        <v>102</v>
      </c>
    </row>
    <row r="258" spans="1:11" ht="39" customHeight="1" x14ac:dyDescent="0.2">
      <c r="A258" s="14" t="s">
        <v>457</v>
      </c>
      <c r="B258" s="15" t="s">
        <v>40</v>
      </c>
      <c r="C258" s="14" t="s">
        <v>447</v>
      </c>
      <c r="D258" s="14" t="s">
        <v>456</v>
      </c>
      <c r="E258" s="15">
        <v>5914647</v>
      </c>
      <c r="F258" s="12">
        <v>1.5</v>
      </c>
      <c r="G258" s="13" t="s">
        <v>455</v>
      </c>
      <c r="H258" s="116">
        <v>1.74</v>
      </c>
      <c r="I258" s="111"/>
      <c r="J258" s="25">
        <v>2.61</v>
      </c>
    </row>
    <row r="259" spans="1:11" ht="20.100000000000001" customHeight="1" x14ac:dyDescent="0.2">
      <c r="A259" s="102"/>
      <c r="B259" s="102"/>
      <c r="C259" s="102"/>
      <c r="D259" s="102"/>
      <c r="E259" s="102"/>
      <c r="F259" s="102" t="s">
        <v>454</v>
      </c>
      <c r="G259" s="102"/>
      <c r="H259" s="102"/>
      <c r="I259" s="102"/>
      <c r="J259" s="24">
        <v>2.61</v>
      </c>
    </row>
    <row r="260" spans="1:11" ht="20.100000000000001" customHeight="1" x14ac:dyDescent="0.2">
      <c r="A260" s="23" t="s">
        <v>453</v>
      </c>
      <c r="B260" s="21" t="s">
        <v>10</v>
      </c>
      <c r="C260" s="23" t="s">
        <v>129</v>
      </c>
      <c r="D260" s="23" t="s">
        <v>448</v>
      </c>
      <c r="E260" s="21" t="s">
        <v>105</v>
      </c>
      <c r="F260" s="21" t="s">
        <v>104</v>
      </c>
      <c r="G260" s="114" t="s">
        <v>452</v>
      </c>
      <c r="H260" s="115"/>
      <c r="I260" s="115"/>
      <c r="J260" s="21" t="s">
        <v>102</v>
      </c>
    </row>
    <row r="261" spans="1:11" ht="20.100000000000001" customHeight="1" x14ac:dyDescent="0.2">
      <c r="A261" s="22"/>
      <c r="B261" s="22"/>
      <c r="C261" s="22"/>
      <c r="D261" s="22"/>
      <c r="E261" s="22"/>
      <c r="F261" s="22"/>
      <c r="G261" s="22" t="s">
        <v>451</v>
      </c>
      <c r="H261" s="22" t="s">
        <v>450</v>
      </c>
      <c r="I261" s="22" t="s">
        <v>449</v>
      </c>
      <c r="J261" s="22"/>
    </row>
    <row r="262" spans="1:11" ht="50.1" customHeight="1" x14ac:dyDescent="0.2">
      <c r="A262" s="14" t="s">
        <v>448</v>
      </c>
      <c r="B262" s="15" t="s">
        <v>40</v>
      </c>
      <c r="C262" s="14" t="s">
        <v>447</v>
      </c>
      <c r="D262" s="14" t="s">
        <v>446</v>
      </c>
      <c r="E262" s="12">
        <v>1.5</v>
      </c>
      <c r="F262" s="13" t="s">
        <v>445</v>
      </c>
      <c r="G262" s="15" t="s">
        <v>444</v>
      </c>
      <c r="H262" s="15" t="s">
        <v>443</v>
      </c>
      <c r="I262" s="15" t="s">
        <v>442</v>
      </c>
      <c r="J262" s="25">
        <v>0</v>
      </c>
    </row>
    <row r="263" spans="1:11" ht="20.100000000000001" customHeight="1" x14ac:dyDescent="0.2">
      <c r="A263" s="102"/>
      <c r="B263" s="102"/>
      <c r="C263" s="102"/>
      <c r="D263" s="102"/>
      <c r="E263" s="102"/>
      <c r="F263" s="102" t="s">
        <v>441</v>
      </c>
      <c r="G263" s="102"/>
      <c r="H263" s="102"/>
      <c r="I263" s="102"/>
      <c r="J263" s="24">
        <v>0</v>
      </c>
    </row>
    <row r="264" spans="1:11" x14ac:dyDescent="0.2">
      <c r="A264" s="10"/>
      <c r="B264" s="10"/>
      <c r="C264" s="10"/>
      <c r="D264" s="10"/>
      <c r="E264" s="10" t="s">
        <v>78</v>
      </c>
      <c r="F264" s="9">
        <v>5.7822897647943297</v>
      </c>
      <c r="G264" s="10" t="s">
        <v>77</v>
      </c>
      <c r="H264" s="9">
        <v>4.99</v>
      </c>
      <c r="I264" s="10" t="s">
        <v>76</v>
      </c>
      <c r="J264" s="9">
        <v>10.76778</v>
      </c>
    </row>
    <row r="265" spans="1:11" x14ac:dyDescent="0.2">
      <c r="A265" s="10"/>
      <c r="B265" s="10"/>
      <c r="C265" s="10"/>
      <c r="D265" s="10"/>
      <c r="E265" s="10" t="s">
        <v>75</v>
      </c>
      <c r="F265" s="9">
        <v>60.4</v>
      </c>
      <c r="G265" s="10"/>
      <c r="H265" s="112" t="s">
        <v>74</v>
      </c>
      <c r="I265" s="112"/>
      <c r="J265" s="9">
        <v>263.3</v>
      </c>
    </row>
    <row r="266" spans="1:11" ht="30" customHeight="1" thickBot="1" x14ac:dyDescent="0.25">
      <c r="A266" s="3"/>
      <c r="B266" s="3"/>
      <c r="C266" s="3"/>
      <c r="D266" s="3"/>
      <c r="E266" s="3"/>
      <c r="F266" s="3"/>
      <c r="G266" s="3" t="s">
        <v>73</v>
      </c>
      <c r="H266" s="8">
        <v>168</v>
      </c>
      <c r="I266" s="3" t="s">
        <v>72</v>
      </c>
      <c r="J266" s="4">
        <v>44234.400000000001</v>
      </c>
    </row>
    <row r="267" spans="1:11" ht="0.95" customHeight="1" thickTop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1" ht="18" customHeight="1" x14ac:dyDescent="0.2">
      <c r="A268" s="23" t="s">
        <v>422</v>
      </c>
      <c r="B268" s="21" t="s">
        <v>9</v>
      </c>
      <c r="C268" s="23" t="s">
        <v>10</v>
      </c>
      <c r="D268" s="23" t="s">
        <v>11</v>
      </c>
      <c r="E268" s="110" t="s">
        <v>95</v>
      </c>
      <c r="F268" s="110"/>
      <c r="G268" s="22" t="s">
        <v>12</v>
      </c>
      <c r="H268" s="21" t="s">
        <v>13</v>
      </c>
      <c r="I268" s="21" t="s">
        <v>440</v>
      </c>
      <c r="J268" s="21" t="s">
        <v>14</v>
      </c>
      <c r="K268" s="21" t="s">
        <v>16</v>
      </c>
    </row>
    <row r="269" spans="1:11" ht="51.95" customHeight="1" x14ac:dyDescent="0.2">
      <c r="A269" s="19" t="s">
        <v>94</v>
      </c>
      <c r="B269" s="20" t="s">
        <v>421</v>
      </c>
      <c r="C269" s="19" t="s">
        <v>420</v>
      </c>
      <c r="D269" s="19" t="s">
        <v>419</v>
      </c>
      <c r="E269" s="108">
        <v>6</v>
      </c>
      <c r="F269" s="108"/>
      <c r="G269" s="18" t="s">
        <v>169</v>
      </c>
      <c r="H269" s="17">
        <v>1</v>
      </c>
      <c r="I269" s="16"/>
      <c r="J269" s="16">
        <v>9780.18</v>
      </c>
      <c r="K269" s="16">
        <v>9780.18</v>
      </c>
    </row>
    <row r="270" spans="1:11" ht="51.95" customHeight="1" x14ac:dyDescent="0.2">
      <c r="A270" s="14" t="s">
        <v>82</v>
      </c>
      <c r="B270" s="15" t="s">
        <v>439</v>
      </c>
      <c r="C270" s="14" t="s">
        <v>420</v>
      </c>
      <c r="D270" s="14" t="s">
        <v>438</v>
      </c>
      <c r="E270" s="111">
        <v>6</v>
      </c>
      <c r="F270" s="111"/>
      <c r="G270" s="13" t="s">
        <v>31</v>
      </c>
      <c r="H270" s="12">
        <v>7.5</v>
      </c>
      <c r="I270" s="12"/>
      <c r="J270" s="11">
        <v>855.39</v>
      </c>
      <c r="K270" s="11">
        <v>6415.42</v>
      </c>
    </row>
    <row r="271" spans="1:11" ht="39" customHeight="1" x14ac:dyDescent="0.2">
      <c r="A271" s="14" t="s">
        <v>82</v>
      </c>
      <c r="B271" s="15" t="s">
        <v>437</v>
      </c>
      <c r="C271" s="14" t="s">
        <v>420</v>
      </c>
      <c r="D271" s="14" t="s">
        <v>436</v>
      </c>
      <c r="E271" s="111">
        <v>6</v>
      </c>
      <c r="F271" s="111"/>
      <c r="G271" s="13" t="s">
        <v>435</v>
      </c>
      <c r="H271" s="12">
        <v>3.5</v>
      </c>
      <c r="I271" s="12"/>
      <c r="J271" s="11">
        <v>961.36</v>
      </c>
      <c r="K271" s="11">
        <v>3364.76</v>
      </c>
    </row>
    <row r="272" spans="1:11" x14ac:dyDescent="0.2">
      <c r="A272" s="10"/>
      <c r="B272" s="10"/>
      <c r="C272" s="10"/>
      <c r="D272" s="10"/>
      <c r="E272" s="10" t="s">
        <v>78</v>
      </c>
      <c r="F272" s="9">
        <v>203.86639458704758</v>
      </c>
      <c r="G272" s="10" t="s">
        <v>77</v>
      </c>
      <c r="H272" s="9">
        <v>175.77</v>
      </c>
      <c r="I272" s="10" t="s">
        <v>76</v>
      </c>
      <c r="J272" s="9">
        <v>379.64</v>
      </c>
    </row>
    <row r="273" spans="1:10" x14ac:dyDescent="0.2">
      <c r="A273" s="10"/>
      <c r="B273" s="10"/>
      <c r="C273" s="10"/>
      <c r="D273" s="10"/>
      <c r="E273" s="10" t="s">
        <v>75</v>
      </c>
      <c r="F273" s="9">
        <v>2911.55</v>
      </c>
      <c r="G273" s="10"/>
      <c r="H273" s="112" t="s">
        <v>74</v>
      </c>
      <c r="I273" s="112"/>
      <c r="J273" s="9">
        <v>12691.73</v>
      </c>
    </row>
    <row r="274" spans="1:10" ht="30" customHeight="1" thickBot="1" x14ac:dyDescent="0.25">
      <c r="A274" s="3"/>
      <c r="B274" s="3"/>
      <c r="C274" s="3"/>
      <c r="D274" s="3"/>
      <c r="E274" s="3"/>
      <c r="F274" s="3"/>
      <c r="G274" s="3" t="s">
        <v>73</v>
      </c>
      <c r="H274" s="8">
        <v>40</v>
      </c>
      <c r="I274" s="3" t="s">
        <v>72</v>
      </c>
      <c r="J274" s="4">
        <v>507669.2</v>
      </c>
    </row>
    <row r="275" spans="1:10" ht="0.95" customHeight="1" thickTop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2">
      <c r="A277" s="102"/>
      <c r="B277" s="102"/>
      <c r="C277" s="102"/>
      <c r="D277" s="6"/>
      <c r="E277" s="3"/>
      <c r="F277" s="104" t="s">
        <v>69</v>
      </c>
      <c r="G277" s="102"/>
      <c r="H277" s="101">
        <v>6376135.8200000003</v>
      </c>
      <c r="I277" s="102"/>
      <c r="J277" s="102"/>
    </row>
    <row r="278" spans="1:10" x14ac:dyDescent="0.2">
      <c r="A278" s="102"/>
      <c r="B278" s="102"/>
      <c r="C278" s="102"/>
      <c r="D278" s="6"/>
      <c r="E278" s="3"/>
      <c r="F278" s="104" t="s">
        <v>70</v>
      </c>
      <c r="G278" s="102"/>
      <c r="H278" s="101">
        <v>1884821.59</v>
      </c>
      <c r="I278" s="102"/>
      <c r="J278" s="102"/>
    </row>
    <row r="279" spans="1:10" x14ac:dyDescent="0.2">
      <c r="A279" s="102"/>
      <c r="B279" s="102"/>
      <c r="C279" s="102"/>
      <c r="D279" s="6"/>
      <c r="E279" s="3"/>
      <c r="F279" s="104" t="s">
        <v>71</v>
      </c>
      <c r="G279" s="102"/>
      <c r="H279" s="101">
        <v>8260957.4100000001</v>
      </c>
      <c r="I279" s="102"/>
      <c r="J279" s="102"/>
    </row>
    <row r="280" spans="1:10" ht="60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69.95" customHeight="1" x14ac:dyDescent="0.2">
      <c r="A281" s="105" t="str">
        <f>'Orçamento Sintético'!A29:J29</f>
        <v>_______________________________________________________________
Jean Carlos da Mota Sarcedo
Crea - 1516847989 PA</v>
      </c>
      <c r="B281" s="106"/>
      <c r="C281" s="106"/>
      <c r="D281" s="106"/>
      <c r="E281" s="106"/>
      <c r="F281" s="106"/>
      <c r="G281" s="106"/>
      <c r="H281" s="106"/>
      <c r="I281" s="106"/>
      <c r="J281" s="106"/>
    </row>
  </sheetData>
  <mergeCells count="299">
    <mergeCell ref="A281:J281"/>
    <mergeCell ref="A277:C277"/>
    <mergeCell ref="F277:G277"/>
    <mergeCell ref="H277:J277"/>
    <mergeCell ref="A278:C278"/>
    <mergeCell ref="F278:G278"/>
    <mergeCell ref="H278:J278"/>
    <mergeCell ref="A279:C279"/>
    <mergeCell ref="F279:G279"/>
    <mergeCell ref="H279:J279"/>
    <mergeCell ref="E270:F270"/>
    <mergeCell ref="E271:F271"/>
    <mergeCell ref="H273:I273"/>
    <mergeCell ref="A253:E253"/>
    <mergeCell ref="F253:I253"/>
    <mergeCell ref="G254:I254"/>
    <mergeCell ref="G255:I255"/>
    <mergeCell ref="A256:E256"/>
    <mergeCell ref="F256:I256"/>
    <mergeCell ref="H257:I257"/>
    <mergeCell ref="G260:I260"/>
    <mergeCell ref="A263:E263"/>
    <mergeCell ref="F263:I263"/>
    <mergeCell ref="H265:I265"/>
    <mergeCell ref="E268:F268"/>
    <mergeCell ref="E269:F269"/>
    <mergeCell ref="H258:I258"/>
    <mergeCell ref="A259:E259"/>
    <mergeCell ref="F259:I259"/>
    <mergeCell ref="A248:E248"/>
    <mergeCell ref="F248:I248"/>
    <mergeCell ref="A249:E249"/>
    <mergeCell ref="F249:I249"/>
    <mergeCell ref="A250:E250"/>
    <mergeCell ref="F250:I250"/>
    <mergeCell ref="A251:E251"/>
    <mergeCell ref="F251:I251"/>
    <mergeCell ref="A252:E252"/>
    <mergeCell ref="F252:I252"/>
    <mergeCell ref="H234:I234"/>
    <mergeCell ref="E237:F237"/>
    <mergeCell ref="E238:F238"/>
    <mergeCell ref="H240:I240"/>
    <mergeCell ref="E243:F243"/>
    <mergeCell ref="E244:F244"/>
    <mergeCell ref="F245:I245"/>
    <mergeCell ref="A247:E247"/>
    <mergeCell ref="F247:I247"/>
    <mergeCell ref="E221:F221"/>
    <mergeCell ref="E222:F222"/>
    <mergeCell ref="H224:I224"/>
    <mergeCell ref="E227:F227"/>
    <mergeCell ref="E228:F228"/>
    <mergeCell ref="E229:F229"/>
    <mergeCell ref="E230:F230"/>
    <mergeCell ref="E231:F231"/>
    <mergeCell ref="E232:F232"/>
    <mergeCell ref="A211:E211"/>
    <mergeCell ref="F211:I211"/>
    <mergeCell ref="G212:I212"/>
    <mergeCell ref="G213:I213"/>
    <mergeCell ref="G214:I214"/>
    <mergeCell ref="A215:E215"/>
    <mergeCell ref="F215:I215"/>
    <mergeCell ref="H217:I217"/>
    <mergeCell ref="E220:F220"/>
    <mergeCell ref="A209:E209"/>
    <mergeCell ref="F209:I209"/>
    <mergeCell ref="A210:E210"/>
    <mergeCell ref="F210:I210"/>
    <mergeCell ref="G194:I194"/>
    <mergeCell ref="G195:I195"/>
    <mergeCell ref="G196:I196"/>
    <mergeCell ref="G197:I197"/>
    <mergeCell ref="G198:I198"/>
    <mergeCell ref="G199:I199"/>
    <mergeCell ref="E205:F205"/>
    <mergeCell ref="E206:F206"/>
    <mergeCell ref="A207:E207"/>
    <mergeCell ref="F207:I207"/>
    <mergeCell ref="A208:E208"/>
    <mergeCell ref="F208:I208"/>
    <mergeCell ref="A200:E200"/>
    <mergeCell ref="F200:I200"/>
    <mergeCell ref="H202:I202"/>
    <mergeCell ref="A189:E189"/>
    <mergeCell ref="F189:I189"/>
    <mergeCell ref="A190:E190"/>
    <mergeCell ref="F190:I190"/>
    <mergeCell ref="A191:E191"/>
    <mergeCell ref="F191:I191"/>
    <mergeCell ref="A192:E192"/>
    <mergeCell ref="F192:I192"/>
    <mergeCell ref="A193:E193"/>
    <mergeCell ref="F193:I193"/>
    <mergeCell ref="H177:I177"/>
    <mergeCell ref="J177:J178"/>
    <mergeCell ref="A182:E182"/>
    <mergeCell ref="F182:I182"/>
    <mergeCell ref="F183:I183"/>
    <mergeCell ref="A187:E187"/>
    <mergeCell ref="F187:I187"/>
    <mergeCell ref="A188:E188"/>
    <mergeCell ref="F188:I188"/>
    <mergeCell ref="F174:G174"/>
    <mergeCell ref="E175:F175"/>
    <mergeCell ref="E176:F176"/>
    <mergeCell ref="A177:A178"/>
    <mergeCell ref="B177:B178"/>
    <mergeCell ref="C177:C178"/>
    <mergeCell ref="D177:D178"/>
    <mergeCell ref="E177:E178"/>
    <mergeCell ref="F177:G177"/>
    <mergeCell ref="A166:E166"/>
    <mergeCell ref="F166:I166"/>
    <mergeCell ref="A167:E167"/>
    <mergeCell ref="F167:I167"/>
    <mergeCell ref="A168:E168"/>
    <mergeCell ref="F168:I168"/>
    <mergeCell ref="A169:E169"/>
    <mergeCell ref="F169:I169"/>
    <mergeCell ref="H171:I171"/>
    <mergeCell ref="J157:J158"/>
    <mergeCell ref="A160:E160"/>
    <mergeCell ref="F160:I160"/>
    <mergeCell ref="F161:I161"/>
    <mergeCell ref="A163:E163"/>
    <mergeCell ref="F163:I163"/>
    <mergeCell ref="D157:D158"/>
    <mergeCell ref="E157:E158"/>
    <mergeCell ref="F157:G157"/>
    <mergeCell ref="H157:I157"/>
    <mergeCell ref="A164:E164"/>
    <mergeCell ref="F164:I164"/>
    <mergeCell ref="A165:E165"/>
    <mergeCell ref="F165:I165"/>
    <mergeCell ref="H152:I152"/>
    <mergeCell ref="E155:F155"/>
    <mergeCell ref="E156:F156"/>
    <mergeCell ref="A157:A158"/>
    <mergeCell ref="B157:B158"/>
    <mergeCell ref="C157:C158"/>
    <mergeCell ref="E148:F148"/>
    <mergeCell ref="E149:F149"/>
    <mergeCell ref="E150:F150"/>
    <mergeCell ref="A134:E134"/>
    <mergeCell ref="F134:I134"/>
    <mergeCell ref="A135:E135"/>
    <mergeCell ref="F135:I135"/>
    <mergeCell ref="A136:E136"/>
    <mergeCell ref="F136:I136"/>
    <mergeCell ref="A137:E137"/>
    <mergeCell ref="E142:F142"/>
    <mergeCell ref="E143:F143"/>
    <mergeCell ref="E144:F144"/>
    <mergeCell ref="E145:F145"/>
    <mergeCell ref="E146:F146"/>
    <mergeCell ref="E147:F147"/>
    <mergeCell ref="F137:I137"/>
    <mergeCell ref="H139:I139"/>
    <mergeCell ref="J123:J124"/>
    <mergeCell ref="A128:E128"/>
    <mergeCell ref="F128:I128"/>
    <mergeCell ref="F129:I129"/>
    <mergeCell ref="A131:E131"/>
    <mergeCell ref="F131:I131"/>
    <mergeCell ref="A132:E132"/>
    <mergeCell ref="F132:I132"/>
    <mergeCell ref="A133:E133"/>
    <mergeCell ref="F133:I133"/>
    <mergeCell ref="E121:F121"/>
    <mergeCell ref="E122:F122"/>
    <mergeCell ref="A123:A124"/>
    <mergeCell ref="B123:B124"/>
    <mergeCell ref="C123:C124"/>
    <mergeCell ref="D123:D124"/>
    <mergeCell ref="E123:E124"/>
    <mergeCell ref="F123:G123"/>
    <mergeCell ref="H123:I123"/>
    <mergeCell ref="A113:E113"/>
    <mergeCell ref="F113:I113"/>
    <mergeCell ref="A114:E114"/>
    <mergeCell ref="F114:I114"/>
    <mergeCell ref="A115:E115"/>
    <mergeCell ref="F115:I115"/>
    <mergeCell ref="A116:E116"/>
    <mergeCell ref="F116:I116"/>
    <mergeCell ref="H118:I118"/>
    <mergeCell ref="J104:J105"/>
    <mergeCell ref="A107:E107"/>
    <mergeCell ref="F107:I107"/>
    <mergeCell ref="F108:I108"/>
    <mergeCell ref="A110:E110"/>
    <mergeCell ref="F110:I110"/>
    <mergeCell ref="C104:C105"/>
    <mergeCell ref="D104:D105"/>
    <mergeCell ref="E104:E105"/>
    <mergeCell ref="F104:G104"/>
    <mergeCell ref="A111:E111"/>
    <mergeCell ref="F111:I111"/>
    <mergeCell ref="A112:E112"/>
    <mergeCell ref="F112:I112"/>
    <mergeCell ref="H98:I98"/>
    <mergeCell ref="F101:G101"/>
    <mergeCell ref="E102:F102"/>
    <mergeCell ref="E103:F103"/>
    <mergeCell ref="A104:A105"/>
    <mergeCell ref="B104:B105"/>
    <mergeCell ref="H104:I104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82:F82"/>
    <mergeCell ref="E83:F83"/>
    <mergeCell ref="H85:I85"/>
    <mergeCell ref="E67:F67"/>
    <mergeCell ref="E68:F68"/>
    <mergeCell ref="E69:F69"/>
    <mergeCell ref="E70:F70"/>
    <mergeCell ref="E71:F71"/>
    <mergeCell ref="E72:F72"/>
    <mergeCell ref="E73:F73"/>
    <mergeCell ref="E76:F76"/>
    <mergeCell ref="E77:F77"/>
    <mergeCell ref="E78:F78"/>
    <mergeCell ref="E79:F79"/>
    <mergeCell ref="E80:F80"/>
    <mergeCell ref="E81:F81"/>
    <mergeCell ref="E74:F74"/>
    <mergeCell ref="E75:F75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28:F28"/>
    <mergeCell ref="E29:F29"/>
    <mergeCell ref="E30:F30"/>
    <mergeCell ref="E31:F31"/>
    <mergeCell ref="E32:F32"/>
    <mergeCell ref="E33:F33"/>
    <mergeCell ref="E34:F34"/>
    <mergeCell ref="E40:F40"/>
    <mergeCell ref="E41:F41"/>
    <mergeCell ref="E42:F42"/>
    <mergeCell ref="E43:F43"/>
    <mergeCell ref="E44:F44"/>
    <mergeCell ref="E45:F45"/>
    <mergeCell ref="H36:I36"/>
    <mergeCell ref="E39:F39"/>
    <mergeCell ref="E13:F13"/>
    <mergeCell ref="E14:F14"/>
    <mergeCell ref="H16:I16"/>
    <mergeCell ref="E19:F19"/>
    <mergeCell ref="E20:F20"/>
    <mergeCell ref="E21:F21"/>
    <mergeCell ref="H23:I23"/>
    <mergeCell ref="E26:F26"/>
    <mergeCell ref="E27:F27"/>
    <mergeCell ref="F4:G4"/>
    <mergeCell ref="E5:F5"/>
    <mergeCell ref="E6:F6"/>
    <mergeCell ref="E7:F7"/>
    <mergeCell ref="E8:F8"/>
    <mergeCell ref="E9:F9"/>
    <mergeCell ref="E10:F10"/>
    <mergeCell ref="E11:F11"/>
    <mergeCell ref="E12:F12"/>
    <mergeCell ref="A3:J3"/>
    <mergeCell ref="C1:D1"/>
    <mergeCell ref="E1:F1"/>
    <mergeCell ref="G1:H1"/>
    <mergeCell ref="I1:J1"/>
    <mergeCell ref="C2:D2"/>
    <mergeCell ref="E2:F2"/>
    <mergeCell ref="G2:H2"/>
    <mergeCell ref="I2:J2"/>
  </mergeCells>
  <pageMargins left="0.5" right="0.5" top="1" bottom="1" header="0.5" footer="0.5"/>
  <pageSetup paperSize="9" scale="44" fitToHeight="0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149DA-9C94-458A-9D11-0579629652FF}">
  <dimension ref="A1:I14"/>
  <sheetViews>
    <sheetView showOutlineSymbols="0" topLeftCell="A2" zoomScaleNormal="100" workbookViewId="0">
      <selection activeCell="A2" sqref="A2"/>
    </sheetView>
  </sheetViews>
  <sheetFormatPr defaultRowHeight="14.25" x14ac:dyDescent="0.2"/>
  <cols>
    <col min="1" max="1" width="20" bestFit="1" customWidth="1"/>
    <col min="2" max="2" width="60" bestFit="1" customWidth="1"/>
    <col min="3" max="3" width="20" bestFit="1" customWidth="1"/>
    <col min="4" max="30" width="12" bestFit="1" customWidth="1"/>
  </cols>
  <sheetData>
    <row r="1" spans="1:9" ht="15" x14ac:dyDescent="0.2">
      <c r="A1" s="35"/>
      <c r="B1" s="35" t="s">
        <v>0</v>
      </c>
      <c r="C1" s="35" t="s">
        <v>1</v>
      </c>
      <c r="D1" s="103" t="s">
        <v>2</v>
      </c>
      <c r="E1" s="103"/>
      <c r="F1" s="103" t="s">
        <v>3</v>
      </c>
      <c r="G1" s="103"/>
    </row>
    <row r="2" spans="1:9" ht="95.1" customHeight="1" x14ac:dyDescent="0.2">
      <c r="A2" s="5"/>
      <c r="B2" s="5" t="s">
        <v>4</v>
      </c>
      <c r="C2" s="5" t="s">
        <v>434</v>
      </c>
      <c r="D2" s="104" t="s">
        <v>5</v>
      </c>
      <c r="E2" s="104"/>
      <c r="F2" s="104" t="s">
        <v>6</v>
      </c>
      <c r="G2" s="104"/>
    </row>
    <row r="3" spans="1:9" ht="15" x14ac:dyDescent="0.25">
      <c r="A3" s="107" t="s">
        <v>306</v>
      </c>
      <c r="B3" s="106"/>
      <c r="C3" s="106"/>
      <c r="D3" s="106"/>
      <c r="E3" s="106"/>
      <c r="F3" s="106"/>
      <c r="G3" s="106"/>
    </row>
    <row r="4" spans="1:9" ht="15" x14ac:dyDescent="0.2">
      <c r="A4" s="23" t="s">
        <v>8</v>
      </c>
      <c r="B4" s="23" t="s">
        <v>11</v>
      </c>
      <c r="C4" s="21" t="s">
        <v>305</v>
      </c>
      <c r="D4" s="21" t="s">
        <v>304</v>
      </c>
      <c r="E4" s="21" t="s">
        <v>303</v>
      </c>
      <c r="F4" s="21" t="s">
        <v>302</v>
      </c>
      <c r="G4" s="21" t="s">
        <v>301</v>
      </c>
      <c r="H4" s="21" t="s">
        <v>300</v>
      </c>
      <c r="I4" s="21" t="s">
        <v>299</v>
      </c>
    </row>
    <row r="5" spans="1:9" ht="24" customHeight="1" thickBot="1" x14ac:dyDescent="0.25">
      <c r="A5" s="32" t="s">
        <v>18</v>
      </c>
      <c r="B5" s="32" t="s">
        <v>19</v>
      </c>
      <c r="C5" s="33" t="s">
        <v>513</v>
      </c>
      <c r="D5" s="36" t="s">
        <v>512</v>
      </c>
      <c r="E5" s="33" t="s">
        <v>113</v>
      </c>
      <c r="F5" s="33" t="s">
        <v>113</v>
      </c>
      <c r="G5" s="33" t="s">
        <v>113</v>
      </c>
      <c r="H5" s="33" t="s">
        <v>113</v>
      </c>
      <c r="I5" s="36" t="s">
        <v>512</v>
      </c>
    </row>
    <row r="6" spans="1:9" ht="24" customHeight="1" thickTop="1" thickBot="1" x14ac:dyDescent="0.25">
      <c r="A6" s="32" t="s">
        <v>36</v>
      </c>
      <c r="B6" s="32" t="s">
        <v>37</v>
      </c>
      <c r="C6" s="33" t="s">
        <v>511</v>
      </c>
      <c r="D6" s="36" t="s">
        <v>510</v>
      </c>
      <c r="E6" s="36" t="s">
        <v>510</v>
      </c>
      <c r="F6" s="36" t="s">
        <v>509</v>
      </c>
      <c r="G6" s="36" t="s">
        <v>509</v>
      </c>
      <c r="H6" s="36" t="s">
        <v>509</v>
      </c>
      <c r="I6" s="36" t="s">
        <v>509</v>
      </c>
    </row>
    <row r="7" spans="1:9" ht="24" customHeight="1" thickTop="1" thickBot="1" x14ac:dyDescent="0.25">
      <c r="A7" s="32" t="s">
        <v>52</v>
      </c>
      <c r="B7" s="32" t="s">
        <v>53</v>
      </c>
      <c r="C7" s="33" t="s">
        <v>508</v>
      </c>
      <c r="D7" s="36" t="s">
        <v>507</v>
      </c>
      <c r="E7" s="36" t="s">
        <v>507</v>
      </c>
      <c r="F7" s="36" t="s">
        <v>506</v>
      </c>
      <c r="G7" s="36" t="s">
        <v>506</v>
      </c>
      <c r="H7" s="36" t="s">
        <v>506</v>
      </c>
      <c r="I7" s="36" t="s">
        <v>506</v>
      </c>
    </row>
    <row r="8" spans="1:9" ht="15" thickTop="1" x14ac:dyDescent="0.2">
      <c r="A8" s="104" t="s">
        <v>298</v>
      </c>
      <c r="B8" s="104"/>
      <c r="C8" s="5"/>
      <c r="D8" s="3" t="s">
        <v>498</v>
      </c>
      <c r="E8" s="3" t="s">
        <v>505</v>
      </c>
      <c r="F8" s="3" t="s">
        <v>504</v>
      </c>
      <c r="G8" s="3" t="s">
        <v>504</v>
      </c>
      <c r="H8" s="3" t="s">
        <v>504</v>
      </c>
      <c r="I8" s="3" t="s">
        <v>503</v>
      </c>
    </row>
    <row r="9" spans="1:9" x14ac:dyDescent="0.2">
      <c r="A9" s="104" t="s">
        <v>297</v>
      </c>
      <c r="B9" s="104"/>
      <c r="C9" s="5"/>
      <c r="D9" s="3" t="s">
        <v>502</v>
      </c>
      <c r="E9" s="3" t="s">
        <v>501</v>
      </c>
      <c r="F9" s="3" t="s">
        <v>500</v>
      </c>
      <c r="G9" s="3" t="s">
        <v>500</v>
      </c>
      <c r="H9" s="3" t="s">
        <v>500</v>
      </c>
      <c r="I9" s="3" t="s">
        <v>499</v>
      </c>
    </row>
    <row r="10" spans="1:9" x14ac:dyDescent="0.2">
      <c r="A10" s="104" t="s">
        <v>296</v>
      </c>
      <c r="B10" s="104"/>
      <c r="C10" s="5"/>
      <c r="D10" s="3" t="s">
        <v>498</v>
      </c>
      <c r="E10" s="3" t="s">
        <v>497</v>
      </c>
      <c r="F10" s="3" t="s">
        <v>496</v>
      </c>
      <c r="G10" s="3" t="s">
        <v>495</v>
      </c>
      <c r="H10" s="3" t="s">
        <v>494</v>
      </c>
      <c r="I10" s="3" t="s">
        <v>295</v>
      </c>
    </row>
    <row r="11" spans="1:9" x14ac:dyDescent="0.2">
      <c r="A11" s="104" t="s">
        <v>294</v>
      </c>
      <c r="B11" s="104"/>
      <c r="C11" s="5"/>
      <c r="D11" s="3" t="s">
        <v>493</v>
      </c>
      <c r="E11" s="3" t="s">
        <v>492</v>
      </c>
      <c r="F11" s="3" t="s">
        <v>491</v>
      </c>
      <c r="G11" s="3" t="s">
        <v>490</v>
      </c>
      <c r="H11" s="3" t="s">
        <v>489</v>
      </c>
      <c r="I11" s="3" t="s">
        <v>488</v>
      </c>
    </row>
    <row r="12" spans="1:9" x14ac:dyDescent="0.2">
      <c r="A12" s="1"/>
      <c r="B12" s="1"/>
      <c r="C12" s="1"/>
      <c r="D12" s="1"/>
      <c r="E12" s="1"/>
      <c r="F12" s="1"/>
      <c r="G12" s="1"/>
    </row>
    <row r="13" spans="1:9" ht="60" customHeight="1" x14ac:dyDescent="0.2">
      <c r="A13" s="2"/>
      <c r="B13" s="2"/>
      <c r="C13" s="2"/>
      <c r="D13" s="2"/>
      <c r="E13" s="2"/>
      <c r="F13" s="2"/>
      <c r="G13" s="2"/>
    </row>
    <row r="14" spans="1:9" ht="69.95" customHeight="1" x14ac:dyDescent="0.2">
      <c r="A14" s="105" t="str">
        <f>'Orçamento Sintético'!A29:J29</f>
        <v>_______________________________________________________________
Jean Carlos da Mota Sarcedo
Crea - 1516847989 PA</v>
      </c>
      <c r="B14" s="106"/>
      <c r="C14" s="106"/>
      <c r="D14" s="106"/>
      <c r="E14" s="106"/>
      <c r="F14" s="106"/>
      <c r="G14" s="106"/>
    </row>
  </sheetData>
  <mergeCells count="10">
    <mergeCell ref="D1:E1"/>
    <mergeCell ref="F1:G1"/>
    <mergeCell ref="D2:E2"/>
    <mergeCell ref="F2:G2"/>
    <mergeCell ref="A3:G3"/>
    <mergeCell ref="A8:B8"/>
    <mergeCell ref="A9:B9"/>
    <mergeCell ref="A10:B10"/>
    <mergeCell ref="A11:B11"/>
    <mergeCell ref="A14:G14"/>
  </mergeCells>
  <pageMargins left="0.51181102362204722" right="0.51181102362204722" top="0.98425196850393704" bottom="0.98425196850393704" header="0.51181102362204722" footer="0.51181102362204722"/>
  <pageSetup paperSize="8" scale="70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B98E7-A14D-442D-AC35-0ADDC2E9DBFE}">
  <dimension ref="A1:LBQ31"/>
  <sheetViews>
    <sheetView view="pageBreakPreview" topLeftCell="A22" zoomScaleNormal="85" zoomScaleSheetLayoutView="100" workbookViewId="0">
      <selection activeCell="E28" sqref="E28"/>
    </sheetView>
  </sheetViews>
  <sheetFormatPr defaultRowHeight="15" x14ac:dyDescent="0.25"/>
  <cols>
    <col min="1" max="1" width="5.125" style="73" customWidth="1"/>
    <col min="2" max="2" width="47.25" style="73" customWidth="1"/>
    <col min="3" max="3" width="7.375" style="73" customWidth="1"/>
    <col min="4" max="4" width="9.5" style="73" customWidth="1"/>
    <col min="5" max="5" width="13" style="73" customWidth="1"/>
    <col min="6" max="6" width="12.125" style="73" bestFit="1" customWidth="1"/>
    <col min="7" max="7" width="12" style="73" bestFit="1" customWidth="1"/>
    <col min="8" max="8" width="11.625" style="73" bestFit="1" customWidth="1"/>
    <col min="9" max="9" width="12" style="73" customWidth="1"/>
    <col min="10" max="10" width="14" style="73" customWidth="1"/>
    <col min="11" max="11" width="8.25" style="73" customWidth="1"/>
    <col min="12" max="12" width="14" style="73" customWidth="1"/>
    <col min="13" max="13" width="8.75" style="73" bestFit="1" customWidth="1"/>
    <col min="14" max="258" width="9" style="73"/>
    <col min="259" max="259" width="5.125" style="73" customWidth="1"/>
    <col min="260" max="260" width="54" style="73" customWidth="1"/>
    <col min="261" max="261" width="6.75" style="73" customWidth="1"/>
    <col min="262" max="262" width="11.25" style="73" customWidth="1"/>
    <col min="263" max="265" width="10.75" style="73" customWidth="1"/>
    <col min="266" max="266" width="14" style="73" customWidth="1"/>
    <col min="267" max="267" width="8.25" style="73" customWidth="1"/>
    <col min="268" max="268" width="10.125" style="73" bestFit="1" customWidth="1"/>
    <col min="269" max="514" width="9" style="73"/>
    <col min="515" max="515" width="5.125" style="73" customWidth="1"/>
    <col min="516" max="516" width="54" style="73" customWidth="1"/>
    <col min="517" max="517" width="6.75" style="73" customWidth="1"/>
    <col min="518" max="518" width="11.25" style="73" customWidth="1"/>
    <col min="519" max="521" width="10.75" style="73" customWidth="1"/>
    <col min="522" max="522" width="14" style="73" customWidth="1"/>
    <col min="523" max="523" width="8.25" style="73" customWidth="1"/>
    <col min="524" max="524" width="10.125" style="73" bestFit="1" customWidth="1"/>
    <col min="525" max="770" width="9" style="73"/>
    <col min="771" max="771" width="5.125" style="73" customWidth="1"/>
    <col min="772" max="772" width="54" style="73" customWidth="1"/>
    <col min="773" max="773" width="6.75" style="73" customWidth="1"/>
    <col min="774" max="774" width="11.25" style="73" customWidth="1"/>
    <col min="775" max="777" width="10.75" style="73" customWidth="1"/>
    <col min="778" max="778" width="14" style="73" customWidth="1"/>
    <col min="779" max="779" width="8.25" style="73" customWidth="1"/>
    <col min="780" max="780" width="10.125" style="73" bestFit="1" customWidth="1"/>
    <col min="781" max="1026" width="9" style="73"/>
    <col min="1027" max="1027" width="5.125" style="73" customWidth="1"/>
    <col min="1028" max="1028" width="54" style="73" customWidth="1"/>
    <col min="1029" max="1029" width="6.75" style="73" customWidth="1"/>
    <col min="1030" max="1030" width="11.25" style="73" customWidth="1"/>
    <col min="1031" max="1033" width="10.75" style="73" customWidth="1"/>
    <col min="1034" max="1034" width="14" style="73" customWidth="1"/>
    <col min="1035" max="1035" width="8.25" style="73" customWidth="1"/>
    <col min="1036" max="1036" width="10.125" style="73" bestFit="1" customWidth="1"/>
    <col min="1037" max="1282" width="9" style="73"/>
    <col min="1283" max="1283" width="5.125" style="73" customWidth="1"/>
    <col min="1284" max="1284" width="54" style="73" customWidth="1"/>
    <col min="1285" max="1285" width="6.75" style="73" customWidth="1"/>
    <col min="1286" max="1286" width="11.25" style="73" customWidth="1"/>
    <col min="1287" max="1289" width="10.75" style="73" customWidth="1"/>
    <col min="1290" max="1290" width="14" style="73" customWidth="1"/>
    <col min="1291" max="1291" width="8.25" style="73" customWidth="1"/>
    <col min="1292" max="1292" width="10.125" style="73" bestFit="1" customWidth="1"/>
    <col min="1293" max="1538" width="9" style="73"/>
    <col min="1539" max="1539" width="5.125" style="73" customWidth="1"/>
    <col min="1540" max="1540" width="54" style="73" customWidth="1"/>
    <col min="1541" max="1541" width="6.75" style="73" customWidth="1"/>
    <col min="1542" max="1542" width="11.25" style="73" customWidth="1"/>
    <col min="1543" max="1545" width="10.75" style="73" customWidth="1"/>
    <col min="1546" max="1546" width="14" style="73" customWidth="1"/>
    <col min="1547" max="1547" width="8.25" style="73" customWidth="1"/>
    <col min="1548" max="1548" width="10.125" style="73" bestFit="1" customWidth="1"/>
    <col min="1549" max="1794" width="9" style="73"/>
    <col min="1795" max="1795" width="5.125" style="73" customWidth="1"/>
    <col min="1796" max="1796" width="54" style="73" customWidth="1"/>
    <col min="1797" max="1797" width="6.75" style="73" customWidth="1"/>
    <col min="1798" max="1798" width="11.25" style="73" customWidth="1"/>
    <col min="1799" max="1801" width="10.75" style="73" customWidth="1"/>
    <col min="1802" max="1802" width="14" style="73" customWidth="1"/>
    <col min="1803" max="1803" width="8.25" style="73" customWidth="1"/>
    <col min="1804" max="1804" width="10.125" style="73" bestFit="1" customWidth="1"/>
    <col min="1805" max="2050" width="9" style="73"/>
    <col min="2051" max="2051" width="5.125" style="73" customWidth="1"/>
    <col min="2052" max="2052" width="54" style="73" customWidth="1"/>
    <col min="2053" max="2053" width="6.75" style="73" customWidth="1"/>
    <col min="2054" max="2054" width="11.25" style="73" customWidth="1"/>
    <col min="2055" max="2057" width="10.75" style="73" customWidth="1"/>
    <col min="2058" max="2058" width="14" style="73" customWidth="1"/>
    <col min="2059" max="2059" width="8.25" style="73" customWidth="1"/>
    <col min="2060" max="2060" width="10.125" style="73" bestFit="1" customWidth="1"/>
    <col min="2061" max="2306" width="9" style="73"/>
    <col min="2307" max="2307" width="5.125" style="73" customWidth="1"/>
    <col min="2308" max="2308" width="54" style="73" customWidth="1"/>
    <col min="2309" max="2309" width="6.75" style="73" customWidth="1"/>
    <col min="2310" max="2310" width="11.25" style="73" customWidth="1"/>
    <col min="2311" max="2313" width="10.75" style="73" customWidth="1"/>
    <col min="2314" max="2314" width="14" style="73" customWidth="1"/>
    <col min="2315" max="2315" width="8.25" style="73" customWidth="1"/>
    <col min="2316" max="2316" width="10.125" style="73" bestFit="1" customWidth="1"/>
    <col min="2317" max="2562" width="9" style="73"/>
    <col min="2563" max="2563" width="5.125" style="73" customWidth="1"/>
    <col min="2564" max="2564" width="54" style="73" customWidth="1"/>
    <col min="2565" max="2565" width="6.75" style="73" customWidth="1"/>
    <col min="2566" max="2566" width="11.25" style="73" customWidth="1"/>
    <col min="2567" max="2569" width="10.75" style="73" customWidth="1"/>
    <col min="2570" max="2570" width="14" style="73" customWidth="1"/>
    <col min="2571" max="2571" width="8.25" style="73" customWidth="1"/>
    <col min="2572" max="2572" width="10.125" style="73" bestFit="1" customWidth="1"/>
    <col min="2573" max="2818" width="9" style="73"/>
    <col min="2819" max="2819" width="5.125" style="73" customWidth="1"/>
    <col min="2820" max="2820" width="54" style="73" customWidth="1"/>
    <col min="2821" max="2821" width="6.75" style="73" customWidth="1"/>
    <col min="2822" max="2822" width="11.25" style="73" customWidth="1"/>
    <col min="2823" max="2825" width="10.75" style="73" customWidth="1"/>
    <col min="2826" max="2826" width="14" style="73" customWidth="1"/>
    <col min="2827" max="2827" width="8.25" style="73" customWidth="1"/>
    <col min="2828" max="2828" width="10.125" style="73" bestFit="1" customWidth="1"/>
    <col min="2829" max="3074" width="9" style="73"/>
    <col min="3075" max="3075" width="5.125" style="73" customWidth="1"/>
    <col min="3076" max="3076" width="54" style="73" customWidth="1"/>
    <col min="3077" max="3077" width="6.75" style="73" customWidth="1"/>
    <col min="3078" max="3078" width="11.25" style="73" customWidth="1"/>
    <col min="3079" max="3081" width="10.75" style="73" customWidth="1"/>
    <col min="3082" max="3082" width="14" style="73" customWidth="1"/>
    <col min="3083" max="3083" width="8.25" style="73" customWidth="1"/>
    <col min="3084" max="3084" width="10.125" style="73" bestFit="1" customWidth="1"/>
    <col min="3085" max="3330" width="9" style="73"/>
    <col min="3331" max="3331" width="5.125" style="73" customWidth="1"/>
    <col min="3332" max="3332" width="54" style="73" customWidth="1"/>
    <col min="3333" max="3333" width="6.75" style="73" customWidth="1"/>
    <col min="3334" max="3334" width="11.25" style="73" customWidth="1"/>
    <col min="3335" max="3337" width="10.75" style="73" customWidth="1"/>
    <col min="3338" max="3338" width="14" style="73" customWidth="1"/>
    <col min="3339" max="3339" width="8.25" style="73" customWidth="1"/>
    <col min="3340" max="3340" width="10.125" style="73" bestFit="1" customWidth="1"/>
    <col min="3341" max="3586" width="9" style="73"/>
    <col min="3587" max="3587" width="5.125" style="73" customWidth="1"/>
    <col min="3588" max="3588" width="54" style="73" customWidth="1"/>
    <col min="3589" max="3589" width="6.75" style="73" customWidth="1"/>
    <col min="3590" max="3590" width="11.25" style="73" customWidth="1"/>
    <col min="3591" max="3593" width="10.75" style="73" customWidth="1"/>
    <col min="3594" max="3594" width="14" style="73" customWidth="1"/>
    <col min="3595" max="3595" width="8.25" style="73" customWidth="1"/>
    <col min="3596" max="3596" width="10.125" style="73" bestFit="1" customWidth="1"/>
    <col min="3597" max="3842" width="9" style="73"/>
    <col min="3843" max="3843" width="5.125" style="73" customWidth="1"/>
    <col min="3844" max="3844" width="54" style="73" customWidth="1"/>
    <col min="3845" max="3845" width="6.75" style="73" customWidth="1"/>
    <col min="3846" max="3846" width="11.25" style="73" customWidth="1"/>
    <col min="3847" max="3849" width="10.75" style="73" customWidth="1"/>
    <col min="3850" max="3850" width="14" style="73" customWidth="1"/>
    <col min="3851" max="3851" width="8.25" style="73" customWidth="1"/>
    <col min="3852" max="3852" width="10.125" style="73" bestFit="1" customWidth="1"/>
    <col min="3853" max="4098" width="9" style="73"/>
    <col min="4099" max="4099" width="5.125" style="73" customWidth="1"/>
    <col min="4100" max="4100" width="54" style="73" customWidth="1"/>
    <col min="4101" max="4101" width="6.75" style="73" customWidth="1"/>
    <col min="4102" max="4102" width="11.25" style="73" customWidth="1"/>
    <col min="4103" max="4105" width="10.75" style="73" customWidth="1"/>
    <col min="4106" max="4106" width="14" style="73" customWidth="1"/>
    <col min="4107" max="4107" width="8.25" style="73" customWidth="1"/>
    <col min="4108" max="4108" width="10.125" style="73" bestFit="1" customWidth="1"/>
    <col min="4109" max="4354" width="9" style="73"/>
    <col min="4355" max="4355" width="5.125" style="73" customWidth="1"/>
    <col min="4356" max="4356" width="54" style="73" customWidth="1"/>
    <col min="4357" max="4357" width="6.75" style="73" customWidth="1"/>
    <col min="4358" max="4358" width="11.25" style="73" customWidth="1"/>
    <col min="4359" max="4361" width="10.75" style="73" customWidth="1"/>
    <col min="4362" max="4362" width="14" style="73" customWidth="1"/>
    <col min="4363" max="4363" width="8.25" style="73" customWidth="1"/>
    <col min="4364" max="4364" width="10.125" style="73" bestFit="1" customWidth="1"/>
    <col min="4365" max="4610" width="9" style="73"/>
    <col min="4611" max="4611" width="5.125" style="73" customWidth="1"/>
    <col min="4612" max="4612" width="54" style="73" customWidth="1"/>
    <col min="4613" max="4613" width="6.75" style="73" customWidth="1"/>
    <col min="4614" max="4614" width="11.25" style="73" customWidth="1"/>
    <col min="4615" max="4617" width="10.75" style="73" customWidth="1"/>
    <col min="4618" max="4618" width="14" style="73" customWidth="1"/>
    <col min="4619" max="4619" width="8.25" style="73" customWidth="1"/>
    <col min="4620" max="4620" width="10.125" style="73" bestFit="1" customWidth="1"/>
    <col min="4621" max="4866" width="9" style="73"/>
    <col min="4867" max="4867" width="5.125" style="73" customWidth="1"/>
    <col min="4868" max="4868" width="54" style="73" customWidth="1"/>
    <col min="4869" max="4869" width="6.75" style="73" customWidth="1"/>
    <col min="4870" max="4870" width="11.25" style="73" customWidth="1"/>
    <col min="4871" max="4873" width="10.75" style="73" customWidth="1"/>
    <col min="4874" max="4874" width="14" style="73" customWidth="1"/>
    <col min="4875" max="4875" width="8.25" style="73" customWidth="1"/>
    <col min="4876" max="4876" width="10.125" style="73" bestFit="1" customWidth="1"/>
    <col min="4877" max="5122" width="9" style="73"/>
    <col min="5123" max="5123" width="5.125" style="73" customWidth="1"/>
    <col min="5124" max="5124" width="54" style="73" customWidth="1"/>
    <col min="5125" max="5125" width="6.75" style="73" customWidth="1"/>
    <col min="5126" max="5126" width="11.25" style="73" customWidth="1"/>
    <col min="5127" max="5129" width="10.75" style="73" customWidth="1"/>
    <col min="5130" max="5130" width="14" style="73" customWidth="1"/>
    <col min="5131" max="5131" width="8.25" style="73" customWidth="1"/>
    <col min="5132" max="5132" width="10.125" style="73" bestFit="1" customWidth="1"/>
    <col min="5133" max="5378" width="9" style="73"/>
    <col min="5379" max="5379" width="5.125" style="73" customWidth="1"/>
    <col min="5380" max="5380" width="54" style="73" customWidth="1"/>
    <col min="5381" max="5381" width="6.75" style="73" customWidth="1"/>
    <col min="5382" max="5382" width="11.25" style="73" customWidth="1"/>
    <col min="5383" max="5385" width="10.75" style="73" customWidth="1"/>
    <col min="5386" max="5386" width="14" style="73" customWidth="1"/>
    <col min="5387" max="5387" width="8.25" style="73" customWidth="1"/>
    <col min="5388" max="5388" width="10.125" style="73" bestFit="1" customWidth="1"/>
    <col min="5389" max="5634" width="9" style="73"/>
    <col min="5635" max="5635" width="5.125" style="73" customWidth="1"/>
    <col min="5636" max="5636" width="54" style="73" customWidth="1"/>
    <col min="5637" max="5637" width="6.75" style="73" customWidth="1"/>
    <col min="5638" max="5638" width="11.25" style="73" customWidth="1"/>
    <col min="5639" max="5641" width="10.75" style="73" customWidth="1"/>
    <col min="5642" max="5642" width="14" style="73" customWidth="1"/>
    <col min="5643" max="5643" width="8.25" style="73" customWidth="1"/>
    <col min="5644" max="5644" width="10.125" style="73" bestFit="1" customWidth="1"/>
    <col min="5645" max="5890" width="9" style="73"/>
    <col min="5891" max="5891" width="5.125" style="73" customWidth="1"/>
    <col min="5892" max="5892" width="54" style="73" customWidth="1"/>
    <col min="5893" max="5893" width="6.75" style="73" customWidth="1"/>
    <col min="5894" max="5894" width="11.25" style="73" customWidth="1"/>
    <col min="5895" max="5897" width="10.75" style="73" customWidth="1"/>
    <col min="5898" max="5898" width="14" style="73" customWidth="1"/>
    <col min="5899" max="5899" width="8.25" style="73" customWidth="1"/>
    <col min="5900" max="5900" width="10.125" style="73" bestFit="1" customWidth="1"/>
    <col min="5901" max="6146" width="9" style="73"/>
    <col min="6147" max="6147" width="5.125" style="73" customWidth="1"/>
    <col min="6148" max="6148" width="54" style="73" customWidth="1"/>
    <col min="6149" max="6149" width="6.75" style="73" customWidth="1"/>
    <col min="6150" max="6150" width="11.25" style="73" customWidth="1"/>
    <col min="6151" max="6153" width="10.75" style="73" customWidth="1"/>
    <col min="6154" max="6154" width="14" style="73" customWidth="1"/>
    <col min="6155" max="6155" width="8.25" style="73" customWidth="1"/>
    <col min="6156" max="6156" width="10.125" style="73" bestFit="1" customWidth="1"/>
    <col min="6157" max="6402" width="9" style="73"/>
    <col min="6403" max="6403" width="5.125" style="73" customWidth="1"/>
    <col min="6404" max="6404" width="54" style="73" customWidth="1"/>
    <col min="6405" max="6405" width="6.75" style="73" customWidth="1"/>
    <col min="6406" max="6406" width="11.25" style="73" customWidth="1"/>
    <col min="6407" max="6409" width="10.75" style="73" customWidth="1"/>
    <col min="6410" max="6410" width="14" style="73" customWidth="1"/>
    <col min="6411" max="6411" width="8.25" style="73" customWidth="1"/>
    <col min="6412" max="6412" width="10.125" style="73" bestFit="1" customWidth="1"/>
    <col min="6413" max="6658" width="9" style="73"/>
    <col min="6659" max="6659" width="5.125" style="73" customWidth="1"/>
    <col min="6660" max="6660" width="54" style="73" customWidth="1"/>
    <col min="6661" max="6661" width="6.75" style="73" customWidth="1"/>
    <col min="6662" max="6662" width="11.25" style="73" customWidth="1"/>
    <col min="6663" max="6665" width="10.75" style="73" customWidth="1"/>
    <col min="6666" max="6666" width="14" style="73" customWidth="1"/>
    <col min="6667" max="6667" width="8.25" style="73" customWidth="1"/>
    <col min="6668" max="6668" width="10.125" style="73" bestFit="1" customWidth="1"/>
    <col min="6669" max="6914" width="9" style="73"/>
    <col min="6915" max="6915" width="5.125" style="73" customWidth="1"/>
    <col min="6916" max="6916" width="54" style="73" customWidth="1"/>
    <col min="6917" max="6917" width="6.75" style="73" customWidth="1"/>
    <col min="6918" max="6918" width="11.25" style="73" customWidth="1"/>
    <col min="6919" max="6921" width="10.75" style="73" customWidth="1"/>
    <col min="6922" max="6922" width="14" style="73" customWidth="1"/>
    <col min="6923" max="6923" width="8.25" style="73" customWidth="1"/>
    <col min="6924" max="6924" width="10.125" style="73" bestFit="1" customWidth="1"/>
    <col min="6925" max="7170" width="9" style="73"/>
    <col min="7171" max="7171" width="5.125" style="73" customWidth="1"/>
    <col min="7172" max="7172" width="54" style="73" customWidth="1"/>
    <col min="7173" max="7173" width="6.75" style="73" customWidth="1"/>
    <col min="7174" max="7174" width="11.25" style="73" customWidth="1"/>
    <col min="7175" max="7177" width="10.75" style="73" customWidth="1"/>
    <col min="7178" max="7178" width="14" style="73" customWidth="1"/>
    <col min="7179" max="7179" width="8.25" style="73" customWidth="1"/>
    <col min="7180" max="7180" width="10.125" style="73" bestFit="1" customWidth="1"/>
    <col min="7181" max="7426" width="9" style="73"/>
    <col min="7427" max="7427" width="5.125" style="73" customWidth="1"/>
    <col min="7428" max="7428" width="54" style="73" customWidth="1"/>
    <col min="7429" max="7429" width="6.75" style="73" customWidth="1"/>
    <col min="7430" max="7430" width="11.25" style="73" customWidth="1"/>
    <col min="7431" max="7433" width="10.75" style="73" customWidth="1"/>
    <col min="7434" max="7434" width="14" style="73" customWidth="1"/>
    <col min="7435" max="7435" width="8.25" style="73" customWidth="1"/>
    <col min="7436" max="7436" width="10.125" style="73" bestFit="1" customWidth="1"/>
    <col min="7437" max="7682" width="9" style="73"/>
    <col min="7683" max="7683" width="5.125" style="73" customWidth="1"/>
    <col min="7684" max="7684" width="54" style="73" customWidth="1"/>
    <col min="7685" max="7685" width="6.75" style="73" customWidth="1"/>
    <col min="7686" max="7686" width="11.25" style="73" customWidth="1"/>
    <col min="7687" max="7689" width="10.75" style="73" customWidth="1"/>
    <col min="7690" max="7690" width="14" style="73" customWidth="1"/>
    <col min="7691" max="7691" width="8.25" style="73" customWidth="1"/>
    <col min="7692" max="7692" width="10.125" style="73" bestFit="1" customWidth="1"/>
    <col min="7693" max="7938" width="9" style="73"/>
    <col min="7939" max="7939" width="5.125" style="73" customWidth="1"/>
    <col min="7940" max="7940" width="54" style="73" customWidth="1"/>
    <col min="7941" max="7941" width="6.75" style="73" customWidth="1"/>
    <col min="7942" max="7942" width="11.25" style="73" customWidth="1"/>
    <col min="7943" max="7945" width="10.75" style="73" customWidth="1"/>
    <col min="7946" max="7946" width="14" style="73" customWidth="1"/>
    <col min="7947" max="7947" width="8.25" style="73" customWidth="1"/>
    <col min="7948" max="7948" width="10.125" style="73" bestFit="1" customWidth="1"/>
    <col min="7949" max="8194" width="9" style="73"/>
    <col min="8195" max="8195" width="5.125" style="73" customWidth="1"/>
    <col min="8196" max="8196" width="54" style="73" customWidth="1"/>
    <col min="8197" max="8197" width="6.75" style="73" customWidth="1"/>
    <col min="8198" max="8198" width="11.25" style="73" customWidth="1"/>
    <col min="8199" max="8201" width="10.75" style="73" customWidth="1"/>
    <col min="8202" max="8202" width="14" style="73" customWidth="1"/>
    <col min="8203" max="8203" width="8.25" style="73" customWidth="1"/>
    <col min="8204" max="8204" width="10.125" style="73" bestFit="1" customWidth="1"/>
    <col min="8205" max="8450" width="9" style="73"/>
    <col min="8451" max="8451" width="5.125" style="73" customWidth="1"/>
    <col min="8452" max="8452" width="54" style="73" customWidth="1"/>
    <col min="8453" max="8453" width="6.75" style="73" customWidth="1"/>
    <col min="8454" max="8454" width="11.25" style="73" customWidth="1"/>
    <col min="8455" max="8457" width="10.75" style="73" customWidth="1"/>
    <col min="8458" max="8458" width="14" style="73" customWidth="1"/>
    <col min="8459" max="8459" width="8.25" style="73" customWidth="1"/>
    <col min="8460" max="8460" width="10.125" style="73" bestFit="1" customWidth="1"/>
    <col min="8461" max="8706" width="9" style="73"/>
    <col min="8707" max="8707" width="5.125" style="73" customWidth="1"/>
    <col min="8708" max="8708" width="54" style="73" customWidth="1"/>
    <col min="8709" max="8709" width="6.75" style="73" customWidth="1"/>
    <col min="8710" max="8710" width="11.25" style="73" customWidth="1"/>
    <col min="8711" max="8713" width="10.75" style="73" customWidth="1"/>
    <col min="8714" max="8714" width="14" style="73" customWidth="1"/>
    <col min="8715" max="8715" width="8.25" style="73" customWidth="1"/>
    <col min="8716" max="8716" width="10.125" style="73" bestFit="1" customWidth="1"/>
    <col min="8717" max="8962" width="9" style="73"/>
    <col min="8963" max="8963" width="5.125" style="73" customWidth="1"/>
    <col min="8964" max="8964" width="54" style="73" customWidth="1"/>
    <col min="8965" max="8965" width="6.75" style="73" customWidth="1"/>
    <col min="8966" max="8966" width="11.25" style="73" customWidth="1"/>
    <col min="8967" max="8969" width="10.75" style="73" customWidth="1"/>
    <col min="8970" max="8970" width="14" style="73" customWidth="1"/>
    <col min="8971" max="8971" width="8.25" style="73" customWidth="1"/>
    <col min="8972" max="8972" width="10.125" style="73" bestFit="1" customWidth="1"/>
    <col min="8973" max="9218" width="9" style="73"/>
    <col min="9219" max="9219" width="5.125" style="73" customWidth="1"/>
    <col min="9220" max="9220" width="54" style="73" customWidth="1"/>
    <col min="9221" max="9221" width="6.75" style="73" customWidth="1"/>
    <col min="9222" max="9222" width="11.25" style="73" customWidth="1"/>
    <col min="9223" max="9225" width="10.75" style="73" customWidth="1"/>
    <col min="9226" max="9226" width="14" style="73" customWidth="1"/>
    <col min="9227" max="9227" width="8.25" style="73" customWidth="1"/>
    <col min="9228" max="9228" width="10.125" style="73" bestFit="1" customWidth="1"/>
    <col min="9229" max="9474" width="9" style="73"/>
    <col min="9475" max="9475" width="5.125" style="73" customWidth="1"/>
    <col min="9476" max="9476" width="54" style="73" customWidth="1"/>
    <col min="9477" max="9477" width="6.75" style="73" customWidth="1"/>
    <col min="9478" max="9478" width="11.25" style="73" customWidth="1"/>
    <col min="9479" max="9481" width="10.75" style="73" customWidth="1"/>
    <col min="9482" max="9482" width="14" style="73" customWidth="1"/>
    <col min="9483" max="9483" width="8.25" style="73" customWidth="1"/>
    <col min="9484" max="9484" width="10.125" style="73" bestFit="1" customWidth="1"/>
    <col min="9485" max="9730" width="9" style="73"/>
    <col min="9731" max="9731" width="5.125" style="73" customWidth="1"/>
    <col min="9732" max="9732" width="54" style="73" customWidth="1"/>
    <col min="9733" max="9733" width="6.75" style="73" customWidth="1"/>
    <col min="9734" max="9734" width="11.25" style="73" customWidth="1"/>
    <col min="9735" max="9737" width="10.75" style="73" customWidth="1"/>
    <col min="9738" max="9738" width="14" style="73" customWidth="1"/>
    <col min="9739" max="9739" width="8.25" style="73" customWidth="1"/>
    <col min="9740" max="9740" width="10.125" style="73" bestFit="1" customWidth="1"/>
    <col min="9741" max="9986" width="9" style="73"/>
    <col min="9987" max="9987" width="5.125" style="73" customWidth="1"/>
    <col min="9988" max="9988" width="54" style="73" customWidth="1"/>
    <col min="9989" max="9989" width="6.75" style="73" customWidth="1"/>
    <col min="9990" max="9990" width="11.25" style="73" customWidth="1"/>
    <col min="9991" max="9993" width="10.75" style="73" customWidth="1"/>
    <col min="9994" max="9994" width="14" style="73" customWidth="1"/>
    <col min="9995" max="9995" width="8.25" style="73" customWidth="1"/>
    <col min="9996" max="9996" width="10.125" style="73" bestFit="1" customWidth="1"/>
    <col min="9997" max="10242" width="9" style="73"/>
    <col min="10243" max="10243" width="5.125" style="73" customWidth="1"/>
    <col min="10244" max="10244" width="54" style="73" customWidth="1"/>
    <col min="10245" max="10245" width="6.75" style="73" customWidth="1"/>
    <col min="10246" max="10246" width="11.25" style="73" customWidth="1"/>
    <col min="10247" max="10249" width="10.75" style="73" customWidth="1"/>
    <col min="10250" max="10250" width="14" style="73" customWidth="1"/>
    <col min="10251" max="10251" width="8.25" style="73" customWidth="1"/>
    <col min="10252" max="10252" width="10.125" style="73" bestFit="1" customWidth="1"/>
    <col min="10253" max="10498" width="9" style="73"/>
    <col min="10499" max="10499" width="5.125" style="73" customWidth="1"/>
    <col min="10500" max="10500" width="54" style="73" customWidth="1"/>
    <col min="10501" max="10501" width="6.75" style="73" customWidth="1"/>
    <col min="10502" max="10502" width="11.25" style="73" customWidth="1"/>
    <col min="10503" max="10505" width="10.75" style="73" customWidth="1"/>
    <col min="10506" max="10506" width="14" style="73" customWidth="1"/>
    <col min="10507" max="10507" width="8.25" style="73" customWidth="1"/>
    <col min="10508" max="10508" width="10.125" style="73" bestFit="1" customWidth="1"/>
    <col min="10509" max="10754" width="9" style="73"/>
    <col min="10755" max="10755" width="5.125" style="73" customWidth="1"/>
    <col min="10756" max="10756" width="54" style="73" customWidth="1"/>
    <col min="10757" max="10757" width="6.75" style="73" customWidth="1"/>
    <col min="10758" max="10758" width="11.25" style="73" customWidth="1"/>
    <col min="10759" max="10761" width="10.75" style="73" customWidth="1"/>
    <col min="10762" max="10762" width="14" style="73" customWidth="1"/>
    <col min="10763" max="10763" width="8.25" style="73" customWidth="1"/>
    <col min="10764" max="10764" width="10.125" style="73" bestFit="1" customWidth="1"/>
    <col min="10765" max="11010" width="9" style="73"/>
    <col min="11011" max="11011" width="5.125" style="73" customWidth="1"/>
    <col min="11012" max="11012" width="54" style="73" customWidth="1"/>
    <col min="11013" max="11013" width="6.75" style="73" customWidth="1"/>
    <col min="11014" max="11014" width="11.25" style="73" customWidth="1"/>
    <col min="11015" max="11017" width="10.75" style="73" customWidth="1"/>
    <col min="11018" max="11018" width="14" style="73" customWidth="1"/>
    <col min="11019" max="11019" width="8.25" style="73" customWidth="1"/>
    <col min="11020" max="11020" width="10.125" style="73" bestFit="1" customWidth="1"/>
    <col min="11021" max="11266" width="9" style="73"/>
    <col min="11267" max="11267" width="5.125" style="73" customWidth="1"/>
    <col min="11268" max="11268" width="54" style="73" customWidth="1"/>
    <col min="11269" max="11269" width="6.75" style="73" customWidth="1"/>
    <col min="11270" max="11270" width="11.25" style="73" customWidth="1"/>
    <col min="11271" max="11273" width="10.75" style="73" customWidth="1"/>
    <col min="11274" max="11274" width="14" style="73" customWidth="1"/>
    <col min="11275" max="11275" width="8.25" style="73" customWidth="1"/>
    <col min="11276" max="11276" width="10.125" style="73" bestFit="1" customWidth="1"/>
    <col min="11277" max="11522" width="9" style="73"/>
    <col min="11523" max="11523" width="5.125" style="73" customWidth="1"/>
    <col min="11524" max="11524" width="54" style="73" customWidth="1"/>
    <col min="11525" max="11525" width="6.75" style="73" customWidth="1"/>
    <col min="11526" max="11526" width="11.25" style="73" customWidth="1"/>
    <col min="11527" max="11529" width="10.75" style="73" customWidth="1"/>
    <col min="11530" max="11530" width="14" style="73" customWidth="1"/>
    <col min="11531" max="11531" width="8.25" style="73" customWidth="1"/>
    <col min="11532" max="11532" width="10.125" style="73" bestFit="1" customWidth="1"/>
    <col min="11533" max="11778" width="9" style="73"/>
    <col min="11779" max="11779" width="5.125" style="73" customWidth="1"/>
    <col min="11780" max="11780" width="54" style="73" customWidth="1"/>
    <col min="11781" max="11781" width="6.75" style="73" customWidth="1"/>
    <col min="11782" max="11782" width="11.25" style="73" customWidth="1"/>
    <col min="11783" max="11785" width="10.75" style="73" customWidth="1"/>
    <col min="11786" max="11786" width="14" style="73" customWidth="1"/>
    <col min="11787" max="11787" width="8.25" style="73" customWidth="1"/>
    <col min="11788" max="11788" width="10.125" style="73" bestFit="1" customWidth="1"/>
    <col min="11789" max="12034" width="9" style="73"/>
    <col min="12035" max="12035" width="5.125" style="73" customWidth="1"/>
    <col min="12036" max="12036" width="54" style="73" customWidth="1"/>
    <col min="12037" max="12037" width="6.75" style="73" customWidth="1"/>
    <col min="12038" max="12038" width="11.25" style="73" customWidth="1"/>
    <col min="12039" max="12041" width="10.75" style="73" customWidth="1"/>
    <col min="12042" max="12042" width="14" style="73" customWidth="1"/>
    <col min="12043" max="12043" width="8.25" style="73" customWidth="1"/>
    <col min="12044" max="12044" width="10.125" style="73" bestFit="1" customWidth="1"/>
    <col min="12045" max="12290" width="9" style="73"/>
    <col min="12291" max="12291" width="5.125" style="73" customWidth="1"/>
    <col min="12292" max="12292" width="54" style="73" customWidth="1"/>
    <col min="12293" max="12293" width="6.75" style="73" customWidth="1"/>
    <col min="12294" max="12294" width="11.25" style="73" customWidth="1"/>
    <col min="12295" max="12297" width="10.75" style="73" customWidth="1"/>
    <col min="12298" max="12298" width="14" style="73" customWidth="1"/>
    <col min="12299" max="12299" width="8.25" style="73" customWidth="1"/>
    <col min="12300" max="12300" width="10.125" style="73" bestFit="1" customWidth="1"/>
    <col min="12301" max="12546" width="9" style="73"/>
    <col min="12547" max="12547" width="5.125" style="73" customWidth="1"/>
    <col min="12548" max="12548" width="54" style="73" customWidth="1"/>
    <col min="12549" max="12549" width="6.75" style="73" customWidth="1"/>
    <col min="12550" max="12550" width="11.25" style="73" customWidth="1"/>
    <col min="12551" max="12553" width="10.75" style="73" customWidth="1"/>
    <col min="12554" max="12554" width="14" style="73" customWidth="1"/>
    <col min="12555" max="12555" width="8.25" style="73" customWidth="1"/>
    <col min="12556" max="12556" width="10.125" style="73" bestFit="1" customWidth="1"/>
    <col min="12557" max="12802" width="9" style="73"/>
    <col min="12803" max="12803" width="5.125" style="73" customWidth="1"/>
    <col min="12804" max="12804" width="54" style="73" customWidth="1"/>
    <col min="12805" max="12805" width="6.75" style="73" customWidth="1"/>
    <col min="12806" max="12806" width="11.25" style="73" customWidth="1"/>
    <col min="12807" max="12809" width="10.75" style="73" customWidth="1"/>
    <col min="12810" max="12810" width="14" style="73" customWidth="1"/>
    <col min="12811" max="12811" width="8.25" style="73" customWidth="1"/>
    <col min="12812" max="12812" width="10.125" style="73" bestFit="1" customWidth="1"/>
    <col min="12813" max="13058" width="9" style="73"/>
    <col min="13059" max="13059" width="5.125" style="73" customWidth="1"/>
    <col min="13060" max="13060" width="54" style="73" customWidth="1"/>
    <col min="13061" max="13061" width="6.75" style="73" customWidth="1"/>
    <col min="13062" max="13062" width="11.25" style="73" customWidth="1"/>
    <col min="13063" max="13065" width="10.75" style="73" customWidth="1"/>
    <col min="13066" max="13066" width="14" style="73" customWidth="1"/>
    <col min="13067" max="13067" width="8.25" style="73" customWidth="1"/>
    <col min="13068" max="13068" width="10.125" style="73" bestFit="1" customWidth="1"/>
    <col min="13069" max="13314" width="9" style="73"/>
    <col min="13315" max="13315" width="5.125" style="73" customWidth="1"/>
    <col min="13316" max="13316" width="54" style="73" customWidth="1"/>
    <col min="13317" max="13317" width="6.75" style="73" customWidth="1"/>
    <col min="13318" max="13318" width="11.25" style="73" customWidth="1"/>
    <col min="13319" max="13321" width="10.75" style="73" customWidth="1"/>
    <col min="13322" max="13322" width="14" style="73" customWidth="1"/>
    <col min="13323" max="13323" width="8.25" style="73" customWidth="1"/>
    <col min="13324" max="13324" width="10.125" style="73" bestFit="1" customWidth="1"/>
    <col min="13325" max="13570" width="9" style="73"/>
    <col min="13571" max="13571" width="5.125" style="73" customWidth="1"/>
    <col min="13572" max="13572" width="54" style="73" customWidth="1"/>
    <col min="13573" max="13573" width="6.75" style="73" customWidth="1"/>
    <col min="13574" max="13574" width="11.25" style="73" customWidth="1"/>
    <col min="13575" max="13577" width="10.75" style="73" customWidth="1"/>
    <col min="13578" max="13578" width="14" style="73" customWidth="1"/>
    <col min="13579" max="13579" width="8.25" style="73" customWidth="1"/>
    <col min="13580" max="13580" width="10.125" style="73" bestFit="1" customWidth="1"/>
    <col min="13581" max="13826" width="9" style="73"/>
    <col min="13827" max="13827" width="5.125" style="73" customWidth="1"/>
    <col min="13828" max="13828" width="54" style="73" customWidth="1"/>
    <col min="13829" max="13829" width="6.75" style="73" customWidth="1"/>
    <col min="13830" max="13830" width="11.25" style="73" customWidth="1"/>
    <col min="13831" max="13833" width="10.75" style="73" customWidth="1"/>
    <col min="13834" max="13834" width="14" style="73" customWidth="1"/>
    <col min="13835" max="13835" width="8.25" style="73" customWidth="1"/>
    <col min="13836" max="13836" width="10.125" style="73" bestFit="1" customWidth="1"/>
    <col min="13837" max="14082" width="9" style="73"/>
    <col min="14083" max="14083" width="5.125" style="73" customWidth="1"/>
    <col min="14084" max="14084" width="54" style="73" customWidth="1"/>
    <col min="14085" max="14085" width="6.75" style="73" customWidth="1"/>
    <col min="14086" max="14086" width="11.25" style="73" customWidth="1"/>
    <col min="14087" max="14089" width="10.75" style="73" customWidth="1"/>
    <col min="14090" max="14090" width="14" style="73" customWidth="1"/>
    <col min="14091" max="14091" width="8.25" style="73" customWidth="1"/>
    <col min="14092" max="14092" width="10.125" style="73" bestFit="1" customWidth="1"/>
    <col min="14093" max="14338" width="9" style="73"/>
    <col min="14339" max="14339" width="5.125" style="73" customWidth="1"/>
    <col min="14340" max="14340" width="54" style="73" customWidth="1"/>
    <col min="14341" max="14341" width="6.75" style="73" customWidth="1"/>
    <col min="14342" max="14342" width="11.25" style="73" customWidth="1"/>
    <col min="14343" max="14345" width="10.75" style="73" customWidth="1"/>
    <col min="14346" max="14346" width="14" style="73" customWidth="1"/>
    <col min="14347" max="14347" width="8.25" style="73" customWidth="1"/>
    <col min="14348" max="14348" width="10.125" style="73" bestFit="1" customWidth="1"/>
    <col min="14349" max="14594" width="9" style="73"/>
    <col min="14595" max="14595" width="5.125" style="73" customWidth="1"/>
    <col min="14596" max="14596" width="54" style="73" customWidth="1"/>
    <col min="14597" max="14597" width="6.75" style="73" customWidth="1"/>
    <col min="14598" max="14598" width="11.25" style="73" customWidth="1"/>
    <col min="14599" max="14601" width="10.75" style="73" customWidth="1"/>
    <col min="14602" max="14602" width="14" style="73" customWidth="1"/>
    <col min="14603" max="14603" width="8.25" style="73" customWidth="1"/>
    <col min="14604" max="14604" width="10.125" style="73" bestFit="1" customWidth="1"/>
    <col min="14605" max="14850" width="9" style="73"/>
    <col min="14851" max="14851" width="5.125" style="73" customWidth="1"/>
    <col min="14852" max="14852" width="54" style="73" customWidth="1"/>
    <col min="14853" max="14853" width="6.75" style="73" customWidth="1"/>
    <col min="14854" max="14854" width="11.25" style="73" customWidth="1"/>
    <col min="14855" max="14857" width="10.75" style="73" customWidth="1"/>
    <col min="14858" max="14858" width="14" style="73" customWidth="1"/>
    <col min="14859" max="14859" width="8.25" style="73" customWidth="1"/>
    <col min="14860" max="14860" width="10.125" style="73" bestFit="1" customWidth="1"/>
    <col min="14861" max="15106" width="9" style="73"/>
    <col min="15107" max="15107" width="5.125" style="73" customWidth="1"/>
    <col min="15108" max="15108" width="54" style="73" customWidth="1"/>
    <col min="15109" max="15109" width="6.75" style="73" customWidth="1"/>
    <col min="15110" max="15110" width="11.25" style="73" customWidth="1"/>
    <col min="15111" max="15113" width="10.75" style="73" customWidth="1"/>
    <col min="15114" max="15114" width="14" style="73" customWidth="1"/>
    <col min="15115" max="15115" width="8.25" style="73" customWidth="1"/>
    <col min="15116" max="15116" width="10.125" style="73" bestFit="1" customWidth="1"/>
    <col min="15117" max="15362" width="9" style="73"/>
    <col min="15363" max="15363" width="5.125" style="73" customWidth="1"/>
    <col min="15364" max="15364" width="54" style="73" customWidth="1"/>
    <col min="15365" max="15365" width="6.75" style="73" customWidth="1"/>
    <col min="15366" max="15366" width="11.25" style="73" customWidth="1"/>
    <col min="15367" max="15369" width="10.75" style="73" customWidth="1"/>
    <col min="15370" max="15370" width="14" style="73" customWidth="1"/>
    <col min="15371" max="15371" width="8.25" style="73" customWidth="1"/>
    <col min="15372" max="15372" width="10.125" style="73" bestFit="1" customWidth="1"/>
    <col min="15373" max="15618" width="9" style="73"/>
    <col min="15619" max="15619" width="5.125" style="73" customWidth="1"/>
    <col min="15620" max="15620" width="54" style="73" customWidth="1"/>
    <col min="15621" max="15621" width="6.75" style="73" customWidth="1"/>
    <col min="15622" max="15622" width="11.25" style="73" customWidth="1"/>
    <col min="15623" max="15625" width="10.75" style="73" customWidth="1"/>
    <col min="15626" max="15626" width="14" style="73" customWidth="1"/>
    <col min="15627" max="15627" width="8.25" style="73" customWidth="1"/>
    <col min="15628" max="15628" width="10.125" style="73" bestFit="1" customWidth="1"/>
    <col min="15629" max="15874" width="9" style="73"/>
    <col min="15875" max="15875" width="5.125" style="73" customWidth="1"/>
    <col min="15876" max="15876" width="54" style="73" customWidth="1"/>
    <col min="15877" max="15877" width="6.75" style="73" customWidth="1"/>
    <col min="15878" max="15878" width="11.25" style="73" customWidth="1"/>
    <col min="15879" max="15881" width="10.75" style="73" customWidth="1"/>
    <col min="15882" max="15882" width="14" style="73" customWidth="1"/>
    <col min="15883" max="15883" width="8.25" style="73" customWidth="1"/>
    <col min="15884" max="15884" width="10.125" style="73" bestFit="1" customWidth="1"/>
    <col min="15885" max="16130" width="9" style="73"/>
    <col min="16131" max="16131" width="5.125" style="73" customWidth="1"/>
    <col min="16132" max="16132" width="54" style="73" customWidth="1"/>
    <col min="16133" max="16133" width="6.75" style="73" customWidth="1"/>
    <col min="16134" max="16134" width="11.25" style="73" customWidth="1"/>
    <col min="16135" max="16137" width="10.75" style="73" customWidth="1"/>
    <col min="16138" max="16138" width="14" style="73" customWidth="1"/>
    <col min="16139" max="16139" width="8.25" style="73" customWidth="1"/>
    <col min="16140" max="16140" width="10.125" style="73" bestFit="1" customWidth="1"/>
    <col min="16141" max="16384" width="9" style="73"/>
  </cols>
  <sheetData>
    <row r="1" spans="1:12" s="48" customFormat="1" ht="18.75" customHeight="1" x14ac:dyDescent="0.25">
      <c r="A1" s="119" t="str">
        <f>[20]orçamento!A1</f>
        <v>ESTADO DO PARÁ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48" customFormat="1" ht="18" customHeight="1" x14ac:dyDescent="0.25">
      <c r="A2" s="119" t="str">
        <f>[20]orçamento!A2</f>
        <v>PREFEITURA MUNICIPAL DE ELDORADO DO CARAJÁS - PA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48" customFormat="1" ht="18" customHeight="1" x14ac:dyDescent="0.2">
      <c r="A3" s="121" t="str">
        <f>[20]orçamento!A3</f>
        <v>CNPJ: 84.139.633/0001-75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48" customFormat="1" ht="18.75" customHeight="1" x14ac:dyDescent="0.2">
      <c r="A4" s="123" t="s">
        <v>307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s="48" customFormat="1" ht="18.75" customHeight="1" x14ac:dyDescent="0.2">
      <c r="A5" s="49"/>
      <c r="B5" s="50"/>
      <c r="C5" s="49"/>
      <c r="D5" s="49"/>
      <c r="E5" s="49"/>
      <c r="F5" s="49"/>
      <c r="G5" s="49"/>
      <c r="H5" s="49"/>
      <c r="I5" s="49"/>
    </row>
    <row r="6" spans="1:12" s="51" customFormat="1" ht="40.5" customHeight="1" x14ac:dyDescent="0.2">
      <c r="A6" s="124" t="s">
        <v>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51" customFormat="1" ht="12.75" customHeight="1" x14ac:dyDescent="0.25">
      <c r="A7" s="52"/>
      <c r="B7" s="53"/>
      <c r="C7" s="52"/>
      <c r="D7" s="52"/>
      <c r="E7" s="52"/>
      <c r="F7" s="52"/>
      <c r="G7" s="52"/>
      <c r="H7" s="52"/>
      <c r="I7" s="52"/>
      <c r="J7" s="52"/>
      <c r="L7" s="54"/>
    </row>
    <row r="8" spans="1:12" s="57" customFormat="1" ht="20.25" customHeight="1" x14ac:dyDescent="0.25">
      <c r="A8" s="55"/>
      <c r="B8" s="55"/>
      <c r="C8" s="55"/>
      <c r="D8" s="55"/>
      <c r="E8" s="55"/>
      <c r="F8" s="56"/>
      <c r="G8" s="56"/>
      <c r="H8" s="56"/>
      <c r="I8" s="56"/>
      <c r="J8" s="56"/>
      <c r="L8" s="58"/>
    </row>
    <row r="9" spans="1:12" s="62" customFormat="1" ht="30.75" customHeight="1" x14ac:dyDescent="0.2">
      <c r="A9" s="59" t="s">
        <v>308</v>
      </c>
      <c r="B9" s="59" t="s">
        <v>309</v>
      </c>
      <c r="C9" s="59" t="s">
        <v>310</v>
      </c>
      <c r="D9" s="59"/>
      <c r="E9" s="59"/>
      <c r="F9" s="59"/>
      <c r="G9" s="59"/>
      <c r="H9" s="59"/>
      <c r="I9" s="59"/>
      <c r="J9" s="59"/>
      <c r="K9" s="60"/>
      <c r="L9" s="61"/>
    </row>
    <row r="10" spans="1:12" s="62" customFormat="1" ht="15.75" x14ac:dyDescent="0.2">
      <c r="A10" s="63">
        <v>1</v>
      </c>
      <c r="B10" s="64" t="str">
        <f>VLOOKUP(A10,'[21]Orçamento Sintético'!A:I,4,FALSE)</f>
        <v>SERVIÇOS PRELIMINARES</v>
      </c>
      <c r="C10" s="65"/>
      <c r="D10" s="65"/>
      <c r="E10" s="65"/>
      <c r="F10" s="63" t="s">
        <v>311</v>
      </c>
      <c r="G10" s="63" t="s">
        <v>312</v>
      </c>
      <c r="H10" s="63" t="s">
        <v>313</v>
      </c>
      <c r="I10" s="66"/>
      <c r="J10" s="66" t="s">
        <v>13</v>
      </c>
      <c r="K10" s="66"/>
      <c r="L10" s="66" t="s">
        <v>314</v>
      </c>
    </row>
    <row r="11" spans="1:12" s="62" customFormat="1" ht="15.75" x14ac:dyDescent="0.2">
      <c r="A11" s="46" t="s">
        <v>315</v>
      </c>
      <c r="B11" s="47" t="str">
        <f>VLOOKUP(A11,'[21]Orçamento Sintético'!A:I,4,FALSE)</f>
        <v>PLACA DE OBRA EM CHAPA DE ACO GALVANIZADO</v>
      </c>
      <c r="C11" s="46" t="str">
        <f>VLOOKUP(A11,'[21]Orçamento Sintético'!A:I,5,FALSE)</f>
        <v>m²</v>
      </c>
      <c r="D11" s="46"/>
      <c r="E11" s="46"/>
      <c r="F11" s="67">
        <v>2</v>
      </c>
      <c r="G11" s="67">
        <v>3</v>
      </c>
      <c r="H11" s="67"/>
      <c r="I11" s="67"/>
      <c r="J11" s="67">
        <v>1</v>
      </c>
      <c r="K11" s="67"/>
      <c r="L11" s="68">
        <f>F11*G11</f>
        <v>6</v>
      </c>
    </row>
    <row r="12" spans="1:12" s="62" customFormat="1" ht="50.25" customHeight="1" x14ac:dyDescent="0.2">
      <c r="A12" s="46" t="s">
        <v>316</v>
      </c>
      <c r="B12" s="47" t="s">
        <v>35</v>
      </c>
      <c r="C12" s="46" t="str">
        <f>VLOOKUP(A12,'[22]PLANILHA ORÇAMENTÁRIA GERAL'!A:H,3,FALSE)</f>
        <v>m²</v>
      </c>
      <c r="D12" s="46"/>
      <c r="E12" s="46"/>
      <c r="F12" s="67">
        <v>8</v>
      </c>
      <c r="G12" s="67">
        <v>4</v>
      </c>
      <c r="H12" s="67"/>
      <c r="I12" s="67"/>
      <c r="J12" s="67">
        <v>1</v>
      </c>
      <c r="K12" s="67"/>
      <c r="L12" s="68">
        <f>F12*G12</f>
        <v>32</v>
      </c>
    </row>
    <row r="13" spans="1:12" s="40" customFormat="1" ht="15.75" x14ac:dyDescent="0.2">
      <c r="A13" s="63">
        <v>2</v>
      </c>
      <c r="B13" s="64" t="s">
        <v>37</v>
      </c>
      <c r="C13" s="69"/>
      <c r="D13" s="69"/>
      <c r="E13" s="69"/>
      <c r="F13" s="63" t="s">
        <v>311</v>
      </c>
      <c r="G13" s="63" t="s">
        <v>312</v>
      </c>
      <c r="H13" s="63" t="s">
        <v>313</v>
      </c>
      <c r="I13" s="66"/>
      <c r="J13" s="66" t="s">
        <v>13</v>
      </c>
      <c r="K13" s="66"/>
      <c r="L13" s="66"/>
    </row>
    <row r="14" spans="1:12" s="40" customFormat="1" ht="27.75" customHeight="1" x14ac:dyDescent="0.2">
      <c r="A14" s="46" t="s">
        <v>317</v>
      </c>
      <c r="B14" s="47" t="s">
        <v>41</v>
      </c>
      <c r="C14" s="46" t="s">
        <v>318</v>
      </c>
      <c r="D14" s="46"/>
      <c r="E14" s="46"/>
      <c r="F14" s="45">
        <v>6</v>
      </c>
      <c r="G14" s="44">
        <v>250000</v>
      </c>
      <c r="H14" s="44"/>
      <c r="I14" s="44"/>
      <c r="J14" s="43"/>
      <c r="K14" s="42"/>
      <c r="L14" s="70">
        <f>F14*G14</f>
        <v>1500000</v>
      </c>
    </row>
    <row r="15" spans="1:12" s="40" customFormat="1" ht="63" customHeight="1" x14ac:dyDescent="0.2">
      <c r="A15" s="46" t="s">
        <v>319</v>
      </c>
      <c r="B15" s="47" t="s">
        <v>320</v>
      </c>
      <c r="C15" s="46" t="s">
        <v>45</v>
      </c>
      <c r="D15" s="46"/>
      <c r="E15" s="46"/>
      <c r="F15" s="45">
        <v>6</v>
      </c>
      <c r="G15" s="44">
        <v>250000</v>
      </c>
      <c r="H15" s="44">
        <v>0.15</v>
      </c>
      <c r="I15" s="44"/>
      <c r="J15" s="43"/>
      <c r="K15" s="42"/>
      <c r="L15" s="41">
        <f>F15*G15*H15</f>
        <v>225000</v>
      </c>
    </row>
    <row r="16" spans="1:12" s="40" customFormat="1" ht="63" customHeight="1" x14ac:dyDescent="0.2">
      <c r="A16" s="46" t="s">
        <v>321</v>
      </c>
      <c r="B16" s="47" t="s">
        <v>47</v>
      </c>
      <c r="C16" s="46" t="s">
        <v>318</v>
      </c>
      <c r="D16" s="46"/>
      <c r="E16" s="46"/>
      <c r="F16" s="45">
        <f>F14</f>
        <v>6</v>
      </c>
      <c r="G16" s="44">
        <v>250000</v>
      </c>
      <c r="H16" s="44"/>
      <c r="I16" s="44"/>
      <c r="J16" s="43"/>
      <c r="K16" s="42"/>
      <c r="L16" s="41">
        <f>F16*G16</f>
        <v>1500000</v>
      </c>
    </row>
    <row r="17" spans="1:8181" s="40" customFormat="1" ht="63" customHeight="1" x14ac:dyDescent="0.2">
      <c r="A17" s="46" t="s">
        <v>322</v>
      </c>
      <c r="B17" s="47" t="s">
        <v>49</v>
      </c>
      <c r="C17" s="46" t="s">
        <v>45</v>
      </c>
      <c r="D17" s="46"/>
      <c r="E17" s="46"/>
      <c r="F17" s="45">
        <v>6</v>
      </c>
      <c r="G17" s="44">
        <v>250000</v>
      </c>
      <c r="H17" s="44">
        <f>H15</f>
        <v>0.15</v>
      </c>
      <c r="I17" s="44"/>
      <c r="J17" s="43"/>
      <c r="K17" s="42"/>
      <c r="L17" s="41">
        <f>F17*G17*H17</f>
        <v>225000</v>
      </c>
    </row>
    <row r="18" spans="1:8181" s="37" customFormat="1" ht="31.5" x14ac:dyDescent="0.2">
      <c r="A18" s="46" t="s">
        <v>323</v>
      </c>
      <c r="B18" s="47" t="s">
        <v>51</v>
      </c>
      <c r="C18" s="46" t="s">
        <v>45</v>
      </c>
      <c r="D18" s="46"/>
      <c r="E18" s="46"/>
      <c r="F18" s="45">
        <v>0.8</v>
      </c>
      <c r="G18" s="71">
        <v>3</v>
      </c>
      <c r="H18" s="44">
        <v>0.4</v>
      </c>
      <c r="I18" s="72"/>
      <c r="J18" s="43">
        <v>2500</v>
      </c>
      <c r="K18" s="43"/>
      <c r="L18" s="41">
        <f>F18*G18*H18*J18</f>
        <v>2400.0000000000005</v>
      </c>
    </row>
    <row r="19" spans="1:8181" s="40" customFormat="1" ht="15.75" x14ac:dyDescent="0.2">
      <c r="A19" s="63">
        <v>3</v>
      </c>
      <c r="B19" s="64" t="s">
        <v>53</v>
      </c>
      <c r="C19" s="69"/>
      <c r="D19" s="69"/>
      <c r="E19" s="69"/>
      <c r="F19" s="63" t="s">
        <v>311</v>
      </c>
      <c r="G19" s="63" t="s">
        <v>312</v>
      </c>
      <c r="H19" s="63" t="s">
        <v>313</v>
      </c>
      <c r="I19" s="66"/>
      <c r="J19" s="66" t="s">
        <v>13</v>
      </c>
      <c r="K19" s="66"/>
      <c r="L19" s="66"/>
    </row>
    <row r="20" spans="1:8181" s="40" customFormat="1" ht="63" customHeight="1" x14ac:dyDescent="0.2">
      <c r="A20" s="46"/>
      <c r="B20" s="47" t="s">
        <v>57</v>
      </c>
      <c r="C20" s="46" t="s">
        <v>169</v>
      </c>
      <c r="D20" s="46"/>
      <c r="E20" s="46"/>
      <c r="F20" s="45">
        <v>1</v>
      </c>
      <c r="G20" s="44">
        <v>7</v>
      </c>
      <c r="H20" s="44"/>
      <c r="I20" s="44"/>
      <c r="J20" s="43">
        <v>30</v>
      </c>
      <c r="K20" s="42"/>
      <c r="L20" s="41">
        <f>F20*G20*J20</f>
        <v>210</v>
      </c>
    </row>
    <row r="21" spans="1:8181" s="40" customFormat="1" ht="63" customHeight="1" x14ac:dyDescent="0.2">
      <c r="A21" s="46"/>
      <c r="B21" s="47" t="s">
        <v>61</v>
      </c>
      <c r="C21" s="46" t="s">
        <v>324</v>
      </c>
      <c r="D21" s="46"/>
      <c r="E21" s="46"/>
      <c r="F21" s="45"/>
      <c r="G21" s="44"/>
      <c r="H21" s="44"/>
      <c r="I21" s="44"/>
      <c r="J21" s="43">
        <f>J20*2</f>
        <v>60</v>
      </c>
      <c r="K21" s="42"/>
      <c r="L21" s="41">
        <f>J21</f>
        <v>60</v>
      </c>
    </row>
    <row r="22" spans="1:8181" s="40" customFormat="1" ht="63" customHeight="1" x14ac:dyDescent="0.2">
      <c r="A22" s="46"/>
      <c r="B22" s="47" t="s">
        <v>65</v>
      </c>
      <c r="C22" s="46" t="s">
        <v>325</v>
      </c>
      <c r="D22" s="46"/>
      <c r="E22" s="46"/>
      <c r="F22" s="45">
        <v>2</v>
      </c>
      <c r="G22" s="44">
        <v>7</v>
      </c>
      <c r="H22" s="44">
        <v>2</v>
      </c>
      <c r="I22" s="44"/>
      <c r="J22" s="43">
        <f>J20</f>
        <v>30</v>
      </c>
      <c r="K22" s="42"/>
      <c r="L22" s="41">
        <f>F22*G22*H22*J22</f>
        <v>840</v>
      </c>
    </row>
    <row r="23" spans="1:8181" s="40" customFormat="1" ht="63" customHeight="1" x14ac:dyDescent="0.2">
      <c r="A23" s="46"/>
      <c r="B23" s="47" t="str">
        <f>'Orçamento Sintético'!D21</f>
        <v>PEDREGULHO OU PICARRA DE JAZIDA, AO NATURAL, PARA BASE DE PAVIMENTACAO (RETIRADO NA JAZIDA, SEM TRANSPORTE)</v>
      </c>
      <c r="C23" s="46" t="str">
        <f>C22</f>
        <v>M³</v>
      </c>
      <c r="D23" s="46"/>
      <c r="E23" s="46"/>
      <c r="F23" s="45">
        <v>2</v>
      </c>
      <c r="G23" s="44">
        <v>7</v>
      </c>
      <c r="H23" s="44">
        <v>0.5</v>
      </c>
      <c r="I23" s="44"/>
      <c r="J23" s="43">
        <v>30</v>
      </c>
      <c r="K23" s="42"/>
      <c r="L23" s="41">
        <f>F23*G23*H23*J23</f>
        <v>210</v>
      </c>
    </row>
    <row r="24" spans="1:8181" ht="22.5" customHeight="1" x14ac:dyDescent="0.25">
      <c r="A24" s="46"/>
      <c r="B24" s="47" t="str">
        <f>'Orçamento Sintético'!D22</f>
        <v>Lastro de pedra de mão ou rachão - espalhamento manual</v>
      </c>
      <c r="C24" s="46" t="str">
        <f>C23</f>
        <v>M³</v>
      </c>
      <c r="D24" s="46"/>
      <c r="E24" s="46"/>
      <c r="F24" s="45">
        <v>2</v>
      </c>
      <c r="G24" s="44">
        <v>7</v>
      </c>
      <c r="H24" s="44">
        <v>0.6</v>
      </c>
      <c r="I24" s="44"/>
      <c r="J24" s="43">
        <v>20</v>
      </c>
      <c r="K24" s="42"/>
      <c r="L24" s="41">
        <f>F24*G24*H24*J24</f>
        <v>168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/>
      <c r="JM24" s="40"/>
      <c r="JN24" s="40"/>
      <c r="JO24" s="40"/>
      <c r="JP24" s="40"/>
      <c r="JQ24" s="40"/>
      <c r="JR24" s="40"/>
      <c r="JS24" s="40"/>
      <c r="JT24" s="40"/>
      <c r="JU24" s="40"/>
      <c r="JV24" s="40"/>
      <c r="JW24" s="40"/>
      <c r="JX24" s="40"/>
      <c r="JY24" s="40"/>
      <c r="JZ24" s="40"/>
      <c r="KA24" s="40"/>
      <c r="KB24" s="40"/>
      <c r="KC24" s="40"/>
      <c r="KD24" s="40"/>
      <c r="KE24" s="40"/>
      <c r="KF24" s="40"/>
      <c r="KG24" s="40"/>
      <c r="KH24" s="40"/>
      <c r="KI24" s="40"/>
      <c r="KJ24" s="40"/>
      <c r="KK24" s="40"/>
      <c r="KL24" s="40"/>
      <c r="KM24" s="40"/>
      <c r="KN24" s="40"/>
      <c r="KO24" s="40"/>
      <c r="KP24" s="40"/>
      <c r="KQ24" s="40"/>
      <c r="KR24" s="40"/>
      <c r="KS24" s="40"/>
      <c r="KT24" s="40"/>
      <c r="KU24" s="40"/>
      <c r="KV24" s="40"/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  <c r="LM24" s="40"/>
      <c r="LN24" s="40"/>
      <c r="LO24" s="40"/>
      <c r="LP24" s="40"/>
      <c r="LQ24" s="40"/>
      <c r="LR24" s="40"/>
      <c r="LS24" s="40"/>
      <c r="LT24" s="40"/>
      <c r="LU24" s="40"/>
      <c r="LV24" s="40"/>
      <c r="LW24" s="40"/>
      <c r="LX24" s="40"/>
      <c r="LY24" s="40"/>
      <c r="LZ24" s="40"/>
      <c r="MA24" s="40"/>
      <c r="MB24" s="40"/>
      <c r="MC24" s="40"/>
      <c r="MD24" s="40"/>
      <c r="ME24" s="40"/>
      <c r="MF24" s="40"/>
      <c r="MG24" s="40"/>
      <c r="MH24" s="40"/>
      <c r="MI24" s="40"/>
      <c r="MJ24" s="40"/>
      <c r="MK24" s="40"/>
      <c r="ML24" s="40"/>
      <c r="MM24" s="40"/>
      <c r="MN24" s="40"/>
      <c r="MO24" s="40"/>
      <c r="MP24" s="40"/>
      <c r="MQ24" s="40"/>
      <c r="MR24" s="40"/>
      <c r="MS24" s="40"/>
      <c r="MT24" s="40"/>
      <c r="MU24" s="40"/>
      <c r="MV24" s="40"/>
      <c r="MW24" s="40"/>
      <c r="MX24" s="40"/>
      <c r="MY24" s="40"/>
      <c r="MZ24" s="40"/>
      <c r="NA24" s="40"/>
      <c r="NB24" s="40"/>
      <c r="NC24" s="40"/>
      <c r="ND24" s="40"/>
      <c r="NE24" s="40"/>
      <c r="NF24" s="40"/>
      <c r="NG24" s="40"/>
      <c r="NH24" s="40"/>
      <c r="NI24" s="40"/>
      <c r="NJ24" s="40"/>
      <c r="NK24" s="40"/>
      <c r="NL24" s="40"/>
      <c r="NM24" s="40"/>
      <c r="NN24" s="40"/>
      <c r="NO24" s="40"/>
      <c r="NP24" s="40"/>
      <c r="NQ24" s="40"/>
      <c r="NR24" s="40"/>
      <c r="NS24" s="40"/>
      <c r="NT24" s="40"/>
      <c r="NU24" s="40"/>
      <c r="NV24" s="40"/>
      <c r="NW24" s="40"/>
      <c r="NX24" s="40"/>
      <c r="NY24" s="40"/>
      <c r="NZ24" s="40"/>
      <c r="OA24" s="40"/>
      <c r="OB24" s="40"/>
      <c r="OC24" s="40"/>
      <c r="OD24" s="40"/>
      <c r="OE24" s="40"/>
      <c r="OF24" s="40"/>
      <c r="OG24" s="40"/>
      <c r="OH24" s="40"/>
      <c r="OI24" s="40"/>
      <c r="OJ24" s="40"/>
      <c r="OK24" s="40"/>
      <c r="OL24" s="40"/>
      <c r="OM24" s="40"/>
      <c r="ON24" s="40"/>
      <c r="OO24" s="40"/>
      <c r="OP24" s="40"/>
      <c r="OQ24" s="40"/>
      <c r="OR24" s="40"/>
      <c r="OS24" s="40"/>
      <c r="OT24" s="40"/>
      <c r="OU24" s="40"/>
      <c r="OV24" s="40"/>
      <c r="OW24" s="40"/>
      <c r="OX24" s="40"/>
      <c r="OY24" s="40"/>
      <c r="OZ24" s="40"/>
      <c r="PA24" s="40"/>
      <c r="PB24" s="40"/>
      <c r="PC24" s="40"/>
      <c r="PD24" s="40"/>
      <c r="PE24" s="40"/>
      <c r="PF24" s="40"/>
      <c r="PG24" s="40"/>
      <c r="PH24" s="40"/>
      <c r="PI24" s="40"/>
      <c r="PJ24" s="40"/>
      <c r="PK24" s="40"/>
      <c r="PL24" s="40"/>
      <c r="PM24" s="40"/>
      <c r="PN24" s="40"/>
      <c r="PO24" s="40"/>
      <c r="PP24" s="40"/>
      <c r="PQ24" s="40"/>
      <c r="PR24" s="40"/>
      <c r="PS24" s="40"/>
      <c r="PT24" s="40"/>
      <c r="PU24" s="40"/>
      <c r="PV24" s="40"/>
      <c r="PW24" s="40"/>
      <c r="PX24" s="40"/>
      <c r="PY24" s="40"/>
      <c r="PZ24" s="40"/>
      <c r="QA24" s="40"/>
      <c r="QB24" s="40"/>
      <c r="QC24" s="40"/>
      <c r="QD24" s="40"/>
      <c r="QE24" s="40"/>
      <c r="QF24" s="40"/>
      <c r="QG24" s="40"/>
      <c r="QH24" s="40"/>
      <c r="QI24" s="40"/>
      <c r="QJ24" s="40"/>
      <c r="QK24" s="40"/>
      <c r="QL24" s="40"/>
      <c r="QM24" s="40"/>
      <c r="QN24" s="40"/>
      <c r="QO24" s="40"/>
      <c r="QP24" s="40"/>
      <c r="QQ24" s="40"/>
      <c r="QR24" s="40"/>
      <c r="QS24" s="40"/>
      <c r="QT24" s="40"/>
      <c r="QU24" s="40"/>
      <c r="QV24" s="40"/>
      <c r="QW24" s="40"/>
      <c r="QX24" s="40"/>
      <c r="QY24" s="40"/>
      <c r="QZ24" s="40"/>
      <c r="RA24" s="40"/>
      <c r="RB24" s="40"/>
      <c r="RC24" s="40"/>
      <c r="RD24" s="40"/>
      <c r="RE24" s="40"/>
      <c r="RF24" s="40"/>
      <c r="RG24" s="40"/>
      <c r="RH24" s="40"/>
      <c r="RI24" s="40"/>
      <c r="RJ24" s="40"/>
      <c r="RK24" s="40"/>
      <c r="RL24" s="40"/>
      <c r="RM24" s="40"/>
      <c r="RN24" s="40"/>
      <c r="RO24" s="40"/>
      <c r="RP24" s="40"/>
      <c r="RQ24" s="40"/>
      <c r="RR24" s="40"/>
      <c r="RS24" s="40"/>
      <c r="RT24" s="40"/>
      <c r="RU24" s="40"/>
      <c r="RV24" s="40"/>
      <c r="RW24" s="40"/>
      <c r="RX24" s="40"/>
      <c r="RY24" s="40"/>
      <c r="RZ24" s="40"/>
      <c r="SA24" s="40"/>
      <c r="SB24" s="40"/>
      <c r="SC24" s="40"/>
      <c r="SD24" s="40"/>
      <c r="SE24" s="40"/>
      <c r="SF24" s="40"/>
      <c r="SG24" s="40"/>
      <c r="SH24" s="40"/>
      <c r="SI24" s="40"/>
      <c r="SJ24" s="40"/>
      <c r="SK24" s="40"/>
      <c r="SL24" s="40"/>
      <c r="SM24" s="40"/>
      <c r="SN24" s="40"/>
      <c r="SO24" s="40"/>
      <c r="SP24" s="40"/>
      <c r="SQ24" s="40"/>
      <c r="SR24" s="40"/>
      <c r="SS24" s="40"/>
      <c r="ST24" s="40"/>
      <c r="SU24" s="40"/>
      <c r="SV24" s="40"/>
      <c r="SW24" s="40"/>
      <c r="SX24" s="40"/>
      <c r="SY24" s="40"/>
      <c r="SZ24" s="40"/>
      <c r="TA24" s="40"/>
      <c r="TB24" s="40"/>
      <c r="TC24" s="40"/>
      <c r="TD24" s="40"/>
      <c r="TE24" s="40"/>
      <c r="TF24" s="40"/>
      <c r="TG24" s="40"/>
      <c r="TH24" s="40"/>
      <c r="TI24" s="40"/>
      <c r="TJ24" s="40"/>
      <c r="TK24" s="40"/>
      <c r="TL24" s="40"/>
      <c r="TM24" s="40"/>
      <c r="TN24" s="40"/>
      <c r="TO24" s="40"/>
      <c r="TP24" s="40"/>
      <c r="TQ24" s="40"/>
      <c r="TR24" s="40"/>
      <c r="TS24" s="40"/>
      <c r="TT24" s="40"/>
      <c r="TU24" s="40"/>
      <c r="TV24" s="40"/>
      <c r="TW24" s="40"/>
      <c r="TX24" s="40"/>
      <c r="TY24" s="40"/>
      <c r="TZ24" s="40"/>
      <c r="UA24" s="40"/>
      <c r="UB24" s="40"/>
      <c r="UC24" s="40"/>
      <c r="UD24" s="40"/>
      <c r="UE24" s="40"/>
      <c r="UF24" s="40"/>
      <c r="UG24" s="40"/>
      <c r="UH24" s="40"/>
      <c r="UI24" s="40"/>
      <c r="UJ24" s="40"/>
      <c r="UK24" s="40"/>
      <c r="UL24" s="40"/>
      <c r="UM24" s="40"/>
      <c r="UN24" s="40"/>
      <c r="UO24" s="40"/>
      <c r="UP24" s="40"/>
      <c r="UQ24" s="40"/>
      <c r="UR24" s="40"/>
      <c r="US24" s="40"/>
      <c r="UT24" s="40"/>
      <c r="UU24" s="40"/>
      <c r="UV24" s="40"/>
      <c r="UW24" s="40"/>
      <c r="UX24" s="40"/>
      <c r="UY24" s="40"/>
      <c r="UZ24" s="40"/>
      <c r="VA24" s="40"/>
      <c r="VB24" s="40"/>
      <c r="VC24" s="40"/>
      <c r="VD24" s="40"/>
      <c r="VE24" s="40"/>
      <c r="VF24" s="40"/>
      <c r="VG24" s="40"/>
      <c r="VH24" s="40"/>
      <c r="VI24" s="40"/>
      <c r="VJ24" s="40"/>
      <c r="VK24" s="40"/>
      <c r="VL24" s="40"/>
      <c r="VM24" s="40"/>
      <c r="VN24" s="40"/>
      <c r="VO24" s="40"/>
      <c r="VP24" s="40"/>
      <c r="VQ24" s="40"/>
      <c r="VR24" s="40"/>
      <c r="VS24" s="40"/>
      <c r="VT24" s="40"/>
      <c r="VU24" s="40"/>
      <c r="VV24" s="40"/>
      <c r="VW24" s="40"/>
      <c r="VX24" s="40"/>
      <c r="VY24" s="40"/>
      <c r="VZ24" s="40"/>
      <c r="WA24" s="40"/>
      <c r="WB24" s="40"/>
      <c r="WC24" s="40"/>
      <c r="WD24" s="40"/>
      <c r="WE24" s="40"/>
      <c r="WF24" s="40"/>
      <c r="WG24" s="40"/>
      <c r="WH24" s="40"/>
      <c r="WI24" s="40"/>
      <c r="WJ24" s="40"/>
      <c r="WK24" s="40"/>
      <c r="WL24" s="40"/>
      <c r="WM24" s="40"/>
      <c r="WN24" s="40"/>
      <c r="WO24" s="40"/>
      <c r="WP24" s="40"/>
      <c r="WQ24" s="40"/>
      <c r="WR24" s="40"/>
      <c r="WS24" s="40"/>
      <c r="WT24" s="40"/>
      <c r="WU24" s="40"/>
      <c r="WV24" s="40"/>
      <c r="WW24" s="40"/>
      <c r="WX24" s="40"/>
      <c r="WY24" s="40"/>
      <c r="WZ24" s="40"/>
      <c r="XA24" s="40"/>
      <c r="XB24" s="40"/>
      <c r="XC24" s="40"/>
      <c r="XD24" s="40"/>
      <c r="XE24" s="40"/>
      <c r="XF24" s="40"/>
      <c r="XG24" s="40"/>
      <c r="XH24" s="40"/>
      <c r="XI24" s="40"/>
      <c r="XJ24" s="40"/>
      <c r="XK24" s="40"/>
      <c r="XL24" s="40"/>
      <c r="XM24" s="40"/>
      <c r="XN24" s="40"/>
      <c r="XO24" s="40"/>
      <c r="XP24" s="40"/>
      <c r="XQ24" s="40"/>
      <c r="XR24" s="40"/>
      <c r="XS24" s="40"/>
      <c r="XT24" s="40"/>
      <c r="XU24" s="40"/>
      <c r="XV24" s="40"/>
      <c r="XW24" s="40"/>
      <c r="XX24" s="40"/>
      <c r="XY24" s="40"/>
      <c r="XZ24" s="40"/>
      <c r="YA24" s="40"/>
      <c r="YB24" s="40"/>
      <c r="YC24" s="40"/>
      <c r="YD24" s="40"/>
      <c r="YE24" s="40"/>
      <c r="YF24" s="40"/>
      <c r="YG24" s="40"/>
      <c r="YH24" s="40"/>
      <c r="YI24" s="40"/>
      <c r="YJ24" s="40"/>
      <c r="YK24" s="40"/>
      <c r="YL24" s="40"/>
      <c r="YM24" s="40"/>
      <c r="YN24" s="40"/>
      <c r="YO24" s="40"/>
      <c r="YP24" s="40"/>
      <c r="YQ24" s="40"/>
      <c r="YR24" s="40"/>
      <c r="YS24" s="40"/>
      <c r="YT24" s="40"/>
      <c r="YU24" s="40"/>
      <c r="YV24" s="40"/>
      <c r="YW24" s="40"/>
      <c r="YX24" s="40"/>
      <c r="YY24" s="40"/>
      <c r="YZ24" s="40"/>
      <c r="ZA24" s="40"/>
      <c r="ZB24" s="40"/>
      <c r="ZC24" s="40"/>
      <c r="ZD24" s="40"/>
      <c r="ZE24" s="40"/>
      <c r="ZF24" s="40"/>
      <c r="ZG24" s="40"/>
      <c r="ZH24" s="40"/>
      <c r="ZI24" s="40"/>
      <c r="ZJ24" s="40"/>
      <c r="ZK24" s="40"/>
      <c r="ZL24" s="40"/>
      <c r="ZM24" s="40"/>
      <c r="ZN24" s="40"/>
      <c r="ZO24" s="40"/>
      <c r="ZP24" s="40"/>
      <c r="ZQ24" s="40"/>
      <c r="ZR24" s="40"/>
      <c r="ZS24" s="40"/>
      <c r="ZT24" s="40"/>
      <c r="ZU24" s="40"/>
      <c r="ZV24" s="40"/>
      <c r="ZW24" s="40"/>
      <c r="ZX24" s="40"/>
      <c r="ZY24" s="40"/>
      <c r="ZZ24" s="40"/>
      <c r="AAA24" s="40"/>
      <c r="AAB24" s="40"/>
      <c r="AAC24" s="40"/>
      <c r="AAD24" s="40"/>
      <c r="AAE24" s="40"/>
      <c r="AAF24" s="40"/>
      <c r="AAG24" s="40"/>
      <c r="AAH24" s="40"/>
      <c r="AAI24" s="40"/>
      <c r="AAJ24" s="40"/>
      <c r="AAK24" s="40"/>
      <c r="AAL24" s="40"/>
      <c r="AAM24" s="40"/>
      <c r="AAN24" s="40"/>
      <c r="AAO24" s="40"/>
      <c r="AAP24" s="40"/>
      <c r="AAQ24" s="40"/>
      <c r="AAR24" s="40"/>
      <c r="AAS24" s="40"/>
      <c r="AAT24" s="40"/>
      <c r="AAU24" s="40"/>
      <c r="AAV24" s="40"/>
      <c r="AAW24" s="40"/>
      <c r="AAX24" s="40"/>
      <c r="AAY24" s="40"/>
      <c r="AAZ24" s="40"/>
      <c r="ABA24" s="40"/>
      <c r="ABB24" s="40"/>
      <c r="ABC24" s="40"/>
      <c r="ABD24" s="40"/>
      <c r="ABE24" s="40"/>
      <c r="ABF24" s="40"/>
      <c r="ABG24" s="40"/>
      <c r="ABH24" s="40"/>
      <c r="ABI24" s="40"/>
      <c r="ABJ24" s="40"/>
      <c r="ABK24" s="40"/>
      <c r="ABL24" s="40"/>
      <c r="ABM24" s="40"/>
      <c r="ABN24" s="40"/>
      <c r="ABO24" s="40"/>
      <c r="ABP24" s="40"/>
      <c r="ABQ24" s="40"/>
      <c r="ABR24" s="40"/>
      <c r="ABS24" s="40"/>
      <c r="ABT24" s="40"/>
      <c r="ABU24" s="40"/>
      <c r="ABV24" s="40"/>
      <c r="ABW24" s="40"/>
      <c r="ABX24" s="40"/>
      <c r="ABY24" s="40"/>
      <c r="ABZ24" s="40"/>
      <c r="ACA24" s="40"/>
      <c r="ACB24" s="40"/>
      <c r="ACC24" s="40"/>
      <c r="ACD24" s="40"/>
      <c r="ACE24" s="40"/>
      <c r="ACF24" s="40"/>
      <c r="ACG24" s="40"/>
      <c r="ACH24" s="40"/>
      <c r="ACI24" s="40"/>
      <c r="ACJ24" s="40"/>
      <c r="ACK24" s="40"/>
      <c r="ACL24" s="40"/>
      <c r="ACM24" s="40"/>
      <c r="ACN24" s="40"/>
      <c r="ACO24" s="40"/>
      <c r="ACP24" s="40"/>
      <c r="ACQ24" s="40"/>
      <c r="ACR24" s="40"/>
      <c r="ACS24" s="40"/>
      <c r="ACT24" s="40"/>
      <c r="ACU24" s="40"/>
      <c r="ACV24" s="40"/>
      <c r="ACW24" s="40"/>
      <c r="ACX24" s="40"/>
      <c r="ACY24" s="40"/>
      <c r="ACZ24" s="40"/>
      <c r="ADA24" s="40"/>
      <c r="ADB24" s="40"/>
      <c r="ADC24" s="40"/>
      <c r="ADD24" s="40"/>
      <c r="ADE24" s="40"/>
      <c r="ADF24" s="40"/>
      <c r="ADG24" s="40"/>
      <c r="ADH24" s="40"/>
      <c r="ADI24" s="40"/>
      <c r="ADJ24" s="40"/>
      <c r="ADK24" s="40"/>
      <c r="ADL24" s="40"/>
      <c r="ADM24" s="40"/>
      <c r="ADN24" s="40"/>
      <c r="ADO24" s="40"/>
      <c r="ADP24" s="40"/>
      <c r="ADQ24" s="40"/>
      <c r="ADR24" s="40"/>
      <c r="ADS24" s="40"/>
      <c r="ADT24" s="40"/>
      <c r="ADU24" s="40"/>
      <c r="ADV24" s="40"/>
      <c r="ADW24" s="40"/>
      <c r="ADX24" s="40"/>
      <c r="ADY24" s="40"/>
      <c r="ADZ24" s="40"/>
      <c r="AEA24" s="40"/>
      <c r="AEB24" s="40"/>
      <c r="AEC24" s="40"/>
      <c r="AED24" s="40"/>
      <c r="AEE24" s="40"/>
      <c r="AEF24" s="40"/>
      <c r="AEG24" s="40"/>
      <c r="AEH24" s="40"/>
      <c r="AEI24" s="40"/>
      <c r="AEJ24" s="40"/>
      <c r="AEK24" s="40"/>
      <c r="AEL24" s="40"/>
      <c r="AEM24" s="40"/>
      <c r="AEN24" s="40"/>
      <c r="AEO24" s="40"/>
      <c r="AEP24" s="40"/>
      <c r="AEQ24" s="40"/>
      <c r="AER24" s="40"/>
      <c r="AES24" s="40"/>
      <c r="AET24" s="40"/>
      <c r="AEU24" s="40"/>
      <c r="AEV24" s="40"/>
      <c r="AEW24" s="40"/>
      <c r="AEX24" s="40"/>
      <c r="AEY24" s="40"/>
      <c r="AEZ24" s="40"/>
      <c r="AFA24" s="40"/>
      <c r="AFB24" s="40"/>
      <c r="AFC24" s="40"/>
      <c r="AFD24" s="40"/>
      <c r="AFE24" s="40"/>
      <c r="AFF24" s="40"/>
      <c r="AFG24" s="40"/>
      <c r="AFH24" s="40"/>
      <c r="AFI24" s="40"/>
      <c r="AFJ24" s="40"/>
      <c r="AFK24" s="40"/>
      <c r="AFL24" s="40"/>
      <c r="AFM24" s="40"/>
      <c r="AFN24" s="40"/>
      <c r="AFO24" s="40"/>
      <c r="AFP24" s="40"/>
      <c r="AFQ24" s="40"/>
      <c r="AFR24" s="40"/>
      <c r="AFS24" s="40"/>
      <c r="AFT24" s="40"/>
      <c r="AFU24" s="40"/>
      <c r="AFV24" s="40"/>
      <c r="AFW24" s="40"/>
      <c r="AFX24" s="40"/>
      <c r="AFY24" s="40"/>
      <c r="AFZ24" s="40"/>
      <c r="AGA24" s="40"/>
      <c r="AGB24" s="40"/>
      <c r="AGC24" s="40"/>
      <c r="AGD24" s="40"/>
      <c r="AGE24" s="40"/>
      <c r="AGF24" s="40"/>
      <c r="AGG24" s="40"/>
      <c r="AGH24" s="40"/>
      <c r="AGI24" s="40"/>
      <c r="AGJ24" s="40"/>
      <c r="AGK24" s="40"/>
      <c r="AGL24" s="40"/>
      <c r="AGM24" s="40"/>
      <c r="AGN24" s="40"/>
      <c r="AGO24" s="40"/>
      <c r="AGP24" s="40"/>
      <c r="AGQ24" s="40"/>
      <c r="AGR24" s="40"/>
      <c r="AGS24" s="40"/>
      <c r="AGT24" s="40"/>
      <c r="AGU24" s="40"/>
      <c r="AGV24" s="40"/>
      <c r="AGW24" s="40"/>
      <c r="AGX24" s="40"/>
      <c r="AGY24" s="40"/>
      <c r="AGZ24" s="40"/>
      <c r="AHA24" s="40"/>
      <c r="AHB24" s="40"/>
      <c r="AHC24" s="40"/>
      <c r="AHD24" s="40"/>
      <c r="AHE24" s="40"/>
      <c r="AHF24" s="40"/>
      <c r="AHG24" s="40"/>
      <c r="AHH24" s="40"/>
      <c r="AHI24" s="40"/>
      <c r="AHJ24" s="40"/>
      <c r="AHK24" s="40"/>
      <c r="AHL24" s="40"/>
      <c r="AHM24" s="40"/>
      <c r="AHN24" s="40"/>
      <c r="AHO24" s="40"/>
      <c r="AHP24" s="40"/>
      <c r="AHQ24" s="40"/>
      <c r="AHR24" s="40"/>
      <c r="AHS24" s="40"/>
      <c r="AHT24" s="40"/>
      <c r="AHU24" s="40"/>
      <c r="AHV24" s="40"/>
      <c r="AHW24" s="40"/>
      <c r="AHX24" s="40"/>
      <c r="AHY24" s="40"/>
      <c r="AHZ24" s="40"/>
      <c r="AIA24" s="40"/>
      <c r="AIB24" s="40"/>
      <c r="AIC24" s="40"/>
      <c r="AID24" s="40"/>
      <c r="AIE24" s="40"/>
      <c r="AIF24" s="40"/>
      <c r="AIG24" s="40"/>
      <c r="AIH24" s="40"/>
      <c r="AII24" s="40"/>
      <c r="AIJ24" s="40"/>
      <c r="AIK24" s="40"/>
      <c r="AIL24" s="40"/>
      <c r="AIM24" s="40"/>
      <c r="AIN24" s="40"/>
      <c r="AIO24" s="40"/>
      <c r="AIP24" s="40"/>
      <c r="AIQ24" s="40"/>
      <c r="AIR24" s="40"/>
      <c r="AIS24" s="40"/>
      <c r="AIT24" s="40"/>
      <c r="AIU24" s="40"/>
      <c r="AIV24" s="40"/>
      <c r="AIW24" s="40"/>
      <c r="AIX24" s="40"/>
      <c r="AIY24" s="40"/>
      <c r="AIZ24" s="40"/>
      <c r="AJA24" s="40"/>
      <c r="AJB24" s="40"/>
      <c r="AJC24" s="40"/>
      <c r="AJD24" s="40"/>
      <c r="AJE24" s="40"/>
      <c r="AJF24" s="40"/>
      <c r="AJG24" s="40"/>
      <c r="AJH24" s="40"/>
      <c r="AJI24" s="40"/>
      <c r="AJJ24" s="40"/>
      <c r="AJK24" s="40"/>
      <c r="AJL24" s="40"/>
      <c r="AJM24" s="40"/>
      <c r="AJN24" s="40"/>
      <c r="AJO24" s="40"/>
      <c r="AJP24" s="40"/>
      <c r="AJQ24" s="40"/>
      <c r="AJR24" s="40"/>
      <c r="AJS24" s="40"/>
      <c r="AJT24" s="40"/>
      <c r="AJU24" s="40"/>
      <c r="AJV24" s="40"/>
      <c r="AJW24" s="40"/>
      <c r="AJX24" s="40"/>
      <c r="AJY24" s="40"/>
      <c r="AJZ24" s="40"/>
      <c r="AKA24" s="40"/>
      <c r="AKB24" s="40"/>
      <c r="AKC24" s="40"/>
      <c r="AKD24" s="40"/>
      <c r="AKE24" s="40"/>
      <c r="AKF24" s="40"/>
      <c r="AKG24" s="40"/>
      <c r="AKH24" s="40"/>
      <c r="AKI24" s="40"/>
      <c r="AKJ24" s="40"/>
      <c r="AKK24" s="40"/>
      <c r="AKL24" s="40"/>
      <c r="AKM24" s="40"/>
      <c r="AKN24" s="40"/>
      <c r="AKO24" s="40"/>
      <c r="AKP24" s="40"/>
      <c r="AKQ24" s="40"/>
      <c r="AKR24" s="40"/>
      <c r="AKS24" s="40"/>
      <c r="AKT24" s="40"/>
      <c r="AKU24" s="40"/>
      <c r="AKV24" s="40"/>
      <c r="AKW24" s="40"/>
      <c r="AKX24" s="40"/>
      <c r="AKY24" s="40"/>
      <c r="AKZ24" s="40"/>
      <c r="ALA24" s="40"/>
      <c r="ALB24" s="40"/>
      <c r="ALC24" s="40"/>
      <c r="ALD24" s="40"/>
      <c r="ALE24" s="40"/>
      <c r="ALF24" s="40"/>
      <c r="ALG24" s="40"/>
      <c r="ALH24" s="40"/>
      <c r="ALI24" s="40"/>
      <c r="ALJ24" s="40"/>
      <c r="ALK24" s="40"/>
      <c r="ALL24" s="40"/>
      <c r="ALM24" s="40"/>
      <c r="ALN24" s="40"/>
      <c r="ALO24" s="40"/>
      <c r="ALP24" s="40"/>
      <c r="ALQ24" s="40"/>
      <c r="ALR24" s="40"/>
      <c r="ALS24" s="40"/>
      <c r="ALT24" s="40"/>
      <c r="ALU24" s="40"/>
      <c r="ALV24" s="40"/>
      <c r="ALW24" s="40"/>
      <c r="ALX24" s="40"/>
      <c r="ALY24" s="40"/>
      <c r="ALZ24" s="40"/>
      <c r="AMA24" s="40"/>
      <c r="AMB24" s="40"/>
      <c r="AMC24" s="40"/>
      <c r="AMD24" s="40"/>
      <c r="AME24" s="40"/>
      <c r="AMF24" s="40"/>
      <c r="AMG24" s="40"/>
      <c r="AMH24" s="40"/>
      <c r="AMI24" s="40"/>
      <c r="AMJ24" s="40"/>
      <c r="AMK24" s="40"/>
      <c r="AML24" s="40"/>
      <c r="AMM24" s="40"/>
      <c r="AMN24" s="40"/>
      <c r="AMO24" s="40"/>
      <c r="AMP24" s="40"/>
      <c r="AMQ24" s="40"/>
      <c r="AMR24" s="40"/>
      <c r="AMS24" s="40"/>
      <c r="AMT24" s="40"/>
      <c r="AMU24" s="40"/>
      <c r="AMV24" s="40"/>
      <c r="AMW24" s="40"/>
      <c r="AMX24" s="40"/>
      <c r="AMY24" s="40"/>
      <c r="AMZ24" s="40"/>
      <c r="ANA24" s="40"/>
      <c r="ANB24" s="40"/>
      <c r="ANC24" s="40"/>
      <c r="AND24" s="40"/>
      <c r="ANE24" s="40"/>
      <c r="ANF24" s="40"/>
      <c r="ANG24" s="40"/>
      <c r="ANH24" s="40"/>
      <c r="ANI24" s="40"/>
      <c r="ANJ24" s="40"/>
      <c r="ANK24" s="40"/>
      <c r="ANL24" s="40"/>
      <c r="ANM24" s="40"/>
      <c r="ANN24" s="40"/>
      <c r="ANO24" s="40"/>
      <c r="ANP24" s="40"/>
      <c r="ANQ24" s="40"/>
      <c r="ANR24" s="40"/>
      <c r="ANS24" s="40"/>
      <c r="ANT24" s="40"/>
      <c r="ANU24" s="40"/>
      <c r="ANV24" s="40"/>
      <c r="ANW24" s="40"/>
      <c r="ANX24" s="40"/>
      <c r="ANY24" s="40"/>
      <c r="ANZ24" s="40"/>
      <c r="AOA24" s="40"/>
      <c r="AOB24" s="40"/>
      <c r="AOC24" s="40"/>
      <c r="AOD24" s="40"/>
      <c r="AOE24" s="40"/>
      <c r="AOF24" s="40"/>
      <c r="AOG24" s="40"/>
      <c r="AOH24" s="40"/>
      <c r="AOI24" s="40"/>
      <c r="AOJ24" s="40"/>
      <c r="AOK24" s="40"/>
      <c r="AOL24" s="40"/>
      <c r="AOM24" s="40"/>
      <c r="AON24" s="40"/>
      <c r="AOO24" s="40"/>
      <c r="AOP24" s="40"/>
      <c r="AOQ24" s="40"/>
      <c r="AOR24" s="40"/>
      <c r="AOS24" s="40"/>
      <c r="AOT24" s="40"/>
      <c r="AOU24" s="40"/>
      <c r="AOV24" s="40"/>
      <c r="AOW24" s="40"/>
      <c r="AOX24" s="40"/>
      <c r="AOY24" s="40"/>
      <c r="AOZ24" s="40"/>
      <c r="APA24" s="40"/>
      <c r="APB24" s="40"/>
      <c r="APC24" s="40"/>
      <c r="APD24" s="40"/>
      <c r="APE24" s="40"/>
      <c r="APF24" s="40"/>
      <c r="APG24" s="40"/>
      <c r="APH24" s="40"/>
      <c r="API24" s="40"/>
      <c r="APJ24" s="40"/>
      <c r="APK24" s="40"/>
      <c r="APL24" s="40"/>
      <c r="APM24" s="40"/>
      <c r="APN24" s="40"/>
      <c r="APO24" s="40"/>
      <c r="APP24" s="40"/>
      <c r="APQ24" s="40"/>
      <c r="APR24" s="40"/>
      <c r="APS24" s="40"/>
      <c r="APT24" s="40"/>
      <c r="APU24" s="40"/>
      <c r="APV24" s="40"/>
      <c r="APW24" s="40"/>
      <c r="APX24" s="40"/>
      <c r="APY24" s="40"/>
      <c r="APZ24" s="40"/>
      <c r="AQA24" s="40"/>
      <c r="AQB24" s="40"/>
      <c r="AQC24" s="40"/>
      <c r="AQD24" s="40"/>
      <c r="AQE24" s="40"/>
      <c r="AQF24" s="40"/>
      <c r="AQG24" s="40"/>
      <c r="AQH24" s="40"/>
      <c r="AQI24" s="40"/>
      <c r="AQJ24" s="40"/>
      <c r="AQK24" s="40"/>
      <c r="AQL24" s="40"/>
      <c r="AQM24" s="40"/>
      <c r="AQN24" s="40"/>
      <c r="AQO24" s="40"/>
      <c r="AQP24" s="40"/>
      <c r="AQQ24" s="40"/>
      <c r="AQR24" s="40"/>
      <c r="AQS24" s="40"/>
      <c r="AQT24" s="40"/>
      <c r="AQU24" s="40"/>
      <c r="AQV24" s="40"/>
      <c r="AQW24" s="40"/>
      <c r="AQX24" s="40"/>
      <c r="AQY24" s="40"/>
      <c r="AQZ24" s="40"/>
      <c r="ARA24" s="40"/>
      <c r="ARB24" s="40"/>
      <c r="ARC24" s="40"/>
      <c r="ARD24" s="40"/>
      <c r="ARE24" s="40"/>
      <c r="ARF24" s="40"/>
      <c r="ARG24" s="40"/>
      <c r="ARH24" s="40"/>
      <c r="ARI24" s="40"/>
      <c r="ARJ24" s="40"/>
      <c r="ARK24" s="40"/>
      <c r="ARL24" s="40"/>
      <c r="ARM24" s="40"/>
      <c r="ARN24" s="40"/>
      <c r="ARO24" s="40"/>
      <c r="ARP24" s="40"/>
      <c r="ARQ24" s="40"/>
      <c r="ARR24" s="40"/>
      <c r="ARS24" s="40"/>
      <c r="ART24" s="40"/>
      <c r="ARU24" s="40"/>
      <c r="ARV24" s="40"/>
      <c r="ARW24" s="40"/>
      <c r="ARX24" s="40"/>
      <c r="ARY24" s="40"/>
      <c r="ARZ24" s="40"/>
      <c r="ASA24" s="40"/>
      <c r="ASB24" s="40"/>
      <c r="ASC24" s="40"/>
      <c r="ASD24" s="40"/>
      <c r="ASE24" s="40"/>
      <c r="ASF24" s="40"/>
      <c r="ASG24" s="40"/>
      <c r="ASH24" s="40"/>
      <c r="ASI24" s="40"/>
      <c r="ASJ24" s="40"/>
      <c r="ASK24" s="40"/>
      <c r="ASL24" s="40"/>
      <c r="ASM24" s="40"/>
      <c r="ASN24" s="40"/>
      <c r="ASO24" s="40"/>
      <c r="ASP24" s="40"/>
      <c r="ASQ24" s="40"/>
      <c r="ASR24" s="40"/>
      <c r="ASS24" s="40"/>
      <c r="AST24" s="40"/>
      <c r="ASU24" s="40"/>
      <c r="ASV24" s="40"/>
      <c r="ASW24" s="40"/>
      <c r="ASX24" s="40"/>
      <c r="ASY24" s="40"/>
      <c r="ASZ24" s="40"/>
      <c r="ATA24" s="40"/>
      <c r="ATB24" s="40"/>
      <c r="ATC24" s="40"/>
      <c r="ATD24" s="40"/>
      <c r="ATE24" s="40"/>
      <c r="ATF24" s="40"/>
      <c r="ATG24" s="40"/>
      <c r="ATH24" s="40"/>
      <c r="ATI24" s="40"/>
      <c r="ATJ24" s="40"/>
      <c r="ATK24" s="40"/>
      <c r="ATL24" s="40"/>
      <c r="ATM24" s="40"/>
      <c r="ATN24" s="40"/>
      <c r="ATO24" s="40"/>
      <c r="ATP24" s="40"/>
      <c r="ATQ24" s="40"/>
      <c r="ATR24" s="40"/>
      <c r="ATS24" s="40"/>
      <c r="ATT24" s="40"/>
      <c r="ATU24" s="40"/>
      <c r="ATV24" s="40"/>
      <c r="ATW24" s="40"/>
      <c r="ATX24" s="40"/>
      <c r="ATY24" s="40"/>
      <c r="ATZ24" s="40"/>
      <c r="AUA24" s="40"/>
      <c r="AUB24" s="40"/>
      <c r="AUC24" s="40"/>
      <c r="AUD24" s="40"/>
      <c r="AUE24" s="40"/>
      <c r="AUF24" s="40"/>
      <c r="AUG24" s="40"/>
      <c r="AUH24" s="40"/>
      <c r="AUI24" s="40"/>
      <c r="AUJ24" s="40"/>
      <c r="AUK24" s="40"/>
      <c r="AUL24" s="40"/>
      <c r="AUM24" s="40"/>
      <c r="AUN24" s="40"/>
      <c r="AUO24" s="40"/>
      <c r="AUP24" s="40"/>
      <c r="AUQ24" s="40"/>
      <c r="AUR24" s="40"/>
      <c r="AUS24" s="40"/>
      <c r="AUT24" s="40"/>
      <c r="AUU24" s="40"/>
      <c r="AUV24" s="40"/>
      <c r="AUW24" s="40"/>
      <c r="AUX24" s="40"/>
      <c r="AUY24" s="40"/>
      <c r="AUZ24" s="40"/>
      <c r="AVA24" s="40"/>
      <c r="AVB24" s="40"/>
      <c r="AVC24" s="40"/>
      <c r="AVD24" s="40"/>
      <c r="AVE24" s="40"/>
      <c r="AVF24" s="40"/>
      <c r="AVG24" s="40"/>
      <c r="AVH24" s="40"/>
      <c r="AVI24" s="40"/>
      <c r="AVJ24" s="40"/>
      <c r="AVK24" s="40"/>
      <c r="AVL24" s="40"/>
      <c r="AVM24" s="40"/>
      <c r="AVN24" s="40"/>
      <c r="AVO24" s="40"/>
      <c r="AVP24" s="40"/>
      <c r="AVQ24" s="40"/>
      <c r="AVR24" s="40"/>
      <c r="AVS24" s="40"/>
      <c r="AVT24" s="40"/>
      <c r="AVU24" s="40"/>
      <c r="AVV24" s="40"/>
      <c r="AVW24" s="40"/>
      <c r="AVX24" s="40"/>
      <c r="AVY24" s="40"/>
      <c r="AVZ24" s="40"/>
      <c r="AWA24" s="40"/>
      <c r="AWB24" s="40"/>
      <c r="AWC24" s="40"/>
      <c r="AWD24" s="40"/>
      <c r="AWE24" s="40"/>
      <c r="AWF24" s="40"/>
      <c r="AWG24" s="40"/>
      <c r="AWH24" s="40"/>
      <c r="AWI24" s="40"/>
      <c r="AWJ24" s="40"/>
      <c r="AWK24" s="40"/>
      <c r="AWL24" s="40"/>
      <c r="AWM24" s="40"/>
      <c r="AWN24" s="40"/>
      <c r="AWO24" s="40"/>
      <c r="AWP24" s="40"/>
      <c r="AWQ24" s="40"/>
      <c r="AWR24" s="40"/>
      <c r="AWS24" s="40"/>
      <c r="AWT24" s="40"/>
      <c r="AWU24" s="40"/>
      <c r="AWV24" s="40"/>
      <c r="AWW24" s="40"/>
      <c r="AWX24" s="40"/>
      <c r="AWY24" s="40"/>
      <c r="AWZ24" s="40"/>
      <c r="AXA24" s="40"/>
      <c r="AXB24" s="40"/>
      <c r="AXC24" s="40"/>
      <c r="AXD24" s="40"/>
      <c r="AXE24" s="40"/>
      <c r="AXF24" s="40"/>
      <c r="AXG24" s="40"/>
      <c r="AXH24" s="40"/>
      <c r="AXI24" s="40"/>
      <c r="AXJ24" s="40"/>
      <c r="AXK24" s="40"/>
      <c r="AXL24" s="40"/>
      <c r="AXM24" s="40"/>
      <c r="AXN24" s="40"/>
      <c r="AXO24" s="40"/>
      <c r="AXP24" s="40"/>
      <c r="AXQ24" s="40"/>
      <c r="AXR24" s="40"/>
      <c r="AXS24" s="40"/>
      <c r="AXT24" s="40"/>
      <c r="AXU24" s="40"/>
      <c r="AXV24" s="40"/>
      <c r="AXW24" s="40"/>
      <c r="AXX24" s="40"/>
      <c r="AXY24" s="40"/>
      <c r="AXZ24" s="40"/>
      <c r="AYA24" s="40"/>
      <c r="AYB24" s="40"/>
      <c r="AYC24" s="40"/>
      <c r="AYD24" s="40"/>
      <c r="AYE24" s="40"/>
      <c r="AYF24" s="40"/>
      <c r="AYG24" s="40"/>
      <c r="AYH24" s="40"/>
      <c r="AYI24" s="40"/>
      <c r="AYJ24" s="40"/>
      <c r="AYK24" s="40"/>
      <c r="AYL24" s="40"/>
      <c r="AYM24" s="40"/>
      <c r="AYN24" s="40"/>
      <c r="AYO24" s="40"/>
      <c r="AYP24" s="40"/>
      <c r="AYQ24" s="40"/>
      <c r="AYR24" s="40"/>
      <c r="AYS24" s="40"/>
      <c r="AYT24" s="40"/>
      <c r="AYU24" s="40"/>
      <c r="AYV24" s="40"/>
      <c r="AYW24" s="40"/>
      <c r="AYX24" s="40"/>
      <c r="AYY24" s="40"/>
      <c r="AYZ24" s="40"/>
      <c r="AZA24" s="40"/>
      <c r="AZB24" s="40"/>
      <c r="AZC24" s="40"/>
      <c r="AZD24" s="40"/>
      <c r="AZE24" s="40"/>
      <c r="AZF24" s="40"/>
      <c r="AZG24" s="40"/>
      <c r="AZH24" s="40"/>
      <c r="AZI24" s="40"/>
      <c r="AZJ24" s="40"/>
      <c r="AZK24" s="40"/>
      <c r="AZL24" s="40"/>
      <c r="AZM24" s="40"/>
      <c r="AZN24" s="40"/>
      <c r="AZO24" s="40"/>
      <c r="AZP24" s="40"/>
      <c r="AZQ24" s="40"/>
      <c r="AZR24" s="40"/>
      <c r="AZS24" s="40"/>
      <c r="AZT24" s="40"/>
      <c r="AZU24" s="40"/>
      <c r="AZV24" s="40"/>
      <c r="AZW24" s="40"/>
      <c r="AZX24" s="40"/>
      <c r="AZY24" s="40"/>
      <c r="AZZ24" s="40"/>
      <c r="BAA24" s="40"/>
      <c r="BAB24" s="40"/>
      <c r="BAC24" s="40"/>
      <c r="BAD24" s="40"/>
      <c r="BAE24" s="40"/>
      <c r="BAF24" s="40"/>
      <c r="BAG24" s="40"/>
      <c r="BAH24" s="40"/>
      <c r="BAI24" s="40"/>
      <c r="BAJ24" s="40"/>
      <c r="BAK24" s="40"/>
      <c r="BAL24" s="40"/>
      <c r="BAM24" s="40"/>
      <c r="BAN24" s="40"/>
      <c r="BAO24" s="40"/>
      <c r="BAP24" s="40"/>
      <c r="BAQ24" s="40"/>
      <c r="BAR24" s="40"/>
      <c r="BAS24" s="40"/>
      <c r="BAT24" s="40"/>
      <c r="BAU24" s="40"/>
      <c r="BAV24" s="40"/>
      <c r="BAW24" s="40"/>
      <c r="BAX24" s="40"/>
      <c r="BAY24" s="40"/>
      <c r="BAZ24" s="40"/>
      <c r="BBA24" s="40"/>
      <c r="BBB24" s="40"/>
      <c r="BBC24" s="40"/>
      <c r="BBD24" s="40"/>
      <c r="BBE24" s="40"/>
      <c r="BBF24" s="40"/>
      <c r="BBG24" s="40"/>
      <c r="BBH24" s="40"/>
      <c r="BBI24" s="40"/>
      <c r="BBJ24" s="40"/>
      <c r="BBK24" s="40"/>
      <c r="BBL24" s="40"/>
      <c r="BBM24" s="40"/>
      <c r="BBN24" s="40"/>
      <c r="BBO24" s="40"/>
      <c r="BBP24" s="40"/>
      <c r="BBQ24" s="40"/>
      <c r="BBR24" s="40"/>
      <c r="BBS24" s="40"/>
      <c r="BBT24" s="40"/>
      <c r="BBU24" s="40"/>
      <c r="BBV24" s="40"/>
      <c r="BBW24" s="40"/>
      <c r="BBX24" s="40"/>
      <c r="BBY24" s="40"/>
      <c r="BBZ24" s="40"/>
      <c r="BCA24" s="40"/>
      <c r="BCB24" s="40"/>
      <c r="BCC24" s="40"/>
      <c r="BCD24" s="40"/>
      <c r="BCE24" s="40"/>
      <c r="BCF24" s="40"/>
      <c r="BCG24" s="40"/>
      <c r="BCH24" s="40"/>
      <c r="BCI24" s="40"/>
      <c r="BCJ24" s="40"/>
      <c r="BCK24" s="40"/>
      <c r="BCL24" s="40"/>
      <c r="BCM24" s="40"/>
      <c r="BCN24" s="40"/>
      <c r="BCO24" s="40"/>
      <c r="BCP24" s="40"/>
      <c r="BCQ24" s="40"/>
      <c r="BCR24" s="40"/>
      <c r="BCS24" s="40"/>
      <c r="BCT24" s="40"/>
      <c r="BCU24" s="40"/>
      <c r="BCV24" s="40"/>
      <c r="BCW24" s="40"/>
      <c r="BCX24" s="40"/>
      <c r="BCY24" s="40"/>
      <c r="BCZ24" s="40"/>
      <c r="BDA24" s="40"/>
      <c r="BDB24" s="40"/>
      <c r="BDC24" s="40"/>
      <c r="BDD24" s="40"/>
      <c r="BDE24" s="40"/>
      <c r="BDF24" s="40"/>
      <c r="BDG24" s="40"/>
      <c r="BDH24" s="40"/>
      <c r="BDI24" s="40"/>
      <c r="BDJ24" s="40"/>
      <c r="BDK24" s="40"/>
      <c r="BDL24" s="40"/>
      <c r="BDM24" s="40"/>
      <c r="BDN24" s="40"/>
      <c r="BDO24" s="40"/>
      <c r="BDP24" s="40"/>
      <c r="BDQ24" s="40"/>
      <c r="BDR24" s="40"/>
      <c r="BDS24" s="40"/>
      <c r="BDT24" s="40"/>
      <c r="BDU24" s="40"/>
      <c r="BDV24" s="40"/>
      <c r="BDW24" s="40"/>
      <c r="BDX24" s="40"/>
      <c r="BDY24" s="40"/>
      <c r="BDZ24" s="40"/>
      <c r="BEA24" s="40"/>
      <c r="BEB24" s="40"/>
      <c r="BEC24" s="40"/>
      <c r="BED24" s="40"/>
      <c r="BEE24" s="40"/>
      <c r="BEF24" s="40"/>
      <c r="BEG24" s="40"/>
      <c r="BEH24" s="40"/>
      <c r="BEI24" s="40"/>
      <c r="BEJ24" s="40"/>
      <c r="BEK24" s="40"/>
      <c r="BEL24" s="40"/>
      <c r="BEM24" s="40"/>
      <c r="BEN24" s="40"/>
      <c r="BEO24" s="40"/>
      <c r="BEP24" s="40"/>
      <c r="BEQ24" s="40"/>
      <c r="BER24" s="40"/>
      <c r="BES24" s="40"/>
      <c r="BET24" s="40"/>
      <c r="BEU24" s="40"/>
      <c r="BEV24" s="40"/>
      <c r="BEW24" s="40"/>
      <c r="BEX24" s="40"/>
      <c r="BEY24" s="40"/>
      <c r="BEZ24" s="40"/>
      <c r="BFA24" s="40"/>
      <c r="BFB24" s="40"/>
      <c r="BFC24" s="40"/>
      <c r="BFD24" s="40"/>
      <c r="BFE24" s="40"/>
      <c r="BFF24" s="40"/>
      <c r="BFG24" s="40"/>
      <c r="BFH24" s="40"/>
      <c r="BFI24" s="40"/>
      <c r="BFJ24" s="40"/>
      <c r="BFK24" s="40"/>
      <c r="BFL24" s="40"/>
      <c r="BFM24" s="40"/>
      <c r="BFN24" s="40"/>
      <c r="BFO24" s="40"/>
      <c r="BFP24" s="40"/>
      <c r="BFQ24" s="40"/>
      <c r="BFR24" s="40"/>
      <c r="BFS24" s="40"/>
      <c r="BFT24" s="40"/>
      <c r="BFU24" s="40"/>
      <c r="BFV24" s="40"/>
      <c r="BFW24" s="40"/>
      <c r="BFX24" s="40"/>
      <c r="BFY24" s="40"/>
      <c r="BFZ24" s="40"/>
      <c r="BGA24" s="40"/>
      <c r="BGB24" s="40"/>
      <c r="BGC24" s="40"/>
      <c r="BGD24" s="40"/>
      <c r="BGE24" s="40"/>
      <c r="BGF24" s="40"/>
      <c r="BGG24" s="40"/>
      <c r="BGH24" s="40"/>
      <c r="BGI24" s="40"/>
      <c r="BGJ24" s="40"/>
      <c r="BGK24" s="40"/>
      <c r="BGL24" s="40"/>
      <c r="BGM24" s="40"/>
      <c r="BGN24" s="40"/>
      <c r="BGO24" s="40"/>
      <c r="BGP24" s="40"/>
      <c r="BGQ24" s="40"/>
      <c r="BGR24" s="40"/>
      <c r="BGS24" s="40"/>
      <c r="BGT24" s="40"/>
      <c r="BGU24" s="40"/>
      <c r="BGV24" s="40"/>
      <c r="BGW24" s="40"/>
      <c r="BGX24" s="40"/>
      <c r="BGY24" s="40"/>
      <c r="BGZ24" s="40"/>
      <c r="BHA24" s="40"/>
      <c r="BHB24" s="40"/>
      <c r="BHC24" s="40"/>
      <c r="BHD24" s="40"/>
      <c r="BHE24" s="40"/>
      <c r="BHF24" s="40"/>
      <c r="BHG24" s="40"/>
      <c r="BHH24" s="40"/>
      <c r="BHI24" s="40"/>
      <c r="BHJ24" s="40"/>
      <c r="BHK24" s="40"/>
      <c r="BHL24" s="40"/>
      <c r="BHM24" s="40"/>
      <c r="BHN24" s="40"/>
      <c r="BHO24" s="40"/>
      <c r="BHP24" s="40"/>
      <c r="BHQ24" s="40"/>
      <c r="BHR24" s="40"/>
      <c r="BHS24" s="40"/>
      <c r="BHT24" s="40"/>
      <c r="BHU24" s="40"/>
      <c r="BHV24" s="40"/>
      <c r="BHW24" s="40"/>
      <c r="BHX24" s="40"/>
      <c r="BHY24" s="40"/>
      <c r="BHZ24" s="40"/>
      <c r="BIA24" s="40"/>
      <c r="BIB24" s="40"/>
      <c r="BIC24" s="40"/>
      <c r="BID24" s="40"/>
      <c r="BIE24" s="40"/>
      <c r="BIF24" s="40"/>
      <c r="BIG24" s="40"/>
      <c r="BIH24" s="40"/>
      <c r="BII24" s="40"/>
      <c r="BIJ24" s="40"/>
      <c r="BIK24" s="40"/>
      <c r="BIL24" s="40"/>
      <c r="BIM24" s="40"/>
      <c r="BIN24" s="40"/>
      <c r="BIO24" s="40"/>
      <c r="BIP24" s="40"/>
      <c r="BIQ24" s="40"/>
      <c r="BIR24" s="40"/>
      <c r="BIS24" s="40"/>
      <c r="BIT24" s="40"/>
      <c r="BIU24" s="40"/>
      <c r="BIV24" s="40"/>
      <c r="BIW24" s="40"/>
      <c r="BIX24" s="40"/>
      <c r="BIY24" s="40"/>
      <c r="BIZ24" s="40"/>
      <c r="BJA24" s="40"/>
      <c r="BJB24" s="40"/>
      <c r="BJC24" s="40"/>
      <c r="BJD24" s="40"/>
      <c r="BJE24" s="40"/>
      <c r="BJF24" s="40"/>
      <c r="BJG24" s="40"/>
      <c r="BJH24" s="40"/>
      <c r="BJI24" s="40"/>
      <c r="BJJ24" s="40"/>
      <c r="BJK24" s="40"/>
      <c r="BJL24" s="40"/>
      <c r="BJM24" s="40"/>
      <c r="BJN24" s="40"/>
      <c r="BJO24" s="40"/>
      <c r="BJP24" s="40"/>
      <c r="BJQ24" s="40"/>
      <c r="BJR24" s="40"/>
      <c r="BJS24" s="40"/>
      <c r="BJT24" s="40"/>
      <c r="BJU24" s="40"/>
      <c r="BJV24" s="40"/>
      <c r="BJW24" s="40"/>
      <c r="BJX24" s="40"/>
      <c r="BJY24" s="40"/>
      <c r="BJZ24" s="40"/>
      <c r="BKA24" s="40"/>
      <c r="BKB24" s="40"/>
      <c r="BKC24" s="40"/>
      <c r="BKD24" s="40"/>
      <c r="BKE24" s="40"/>
      <c r="BKF24" s="40"/>
      <c r="BKG24" s="40"/>
      <c r="BKH24" s="40"/>
      <c r="BKI24" s="40"/>
      <c r="BKJ24" s="40"/>
      <c r="BKK24" s="40"/>
      <c r="BKL24" s="40"/>
      <c r="BKM24" s="40"/>
      <c r="BKN24" s="40"/>
      <c r="BKO24" s="40"/>
      <c r="BKP24" s="40"/>
      <c r="BKQ24" s="40"/>
      <c r="BKR24" s="40"/>
      <c r="BKS24" s="40"/>
      <c r="BKT24" s="40"/>
      <c r="BKU24" s="40"/>
      <c r="BKV24" s="40"/>
      <c r="BKW24" s="40"/>
      <c r="BKX24" s="40"/>
      <c r="BKY24" s="40"/>
      <c r="BKZ24" s="40"/>
      <c r="BLA24" s="40"/>
      <c r="BLB24" s="40"/>
      <c r="BLC24" s="40"/>
      <c r="BLD24" s="40"/>
      <c r="BLE24" s="40"/>
      <c r="BLF24" s="40"/>
      <c r="BLG24" s="40"/>
      <c r="BLH24" s="40"/>
      <c r="BLI24" s="40"/>
      <c r="BLJ24" s="40"/>
      <c r="BLK24" s="40"/>
      <c r="BLL24" s="40"/>
      <c r="BLM24" s="40"/>
      <c r="BLN24" s="40"/>
      <c r="BLO24" s="40"/>
      <c r="BLP24" s="40"/>
      <c r="BLQ24" s="40"/>
      <c r="BLR24" s="40"/>
      <c r="BLS24" s="40"/>
      <c r="BLT24" s="40"/>
      <c r="BLU24" s="40"/>
      <c r="BLV24" s="40"/>
      <c r="BLW24" s="40"/>
      <c r="BLX24" s="40"/>
      <c r="BLY24" s="40"/>
      <c r="BLZ24" s="40"/>
      <c r="BMA24" s="40"/>
      <c r="BMB24" s="40"/>
      <c r="BMC24" s="40"/>
      <c r="BMD24" s="40"/>
      <c r="BME24" s="40"/>
      <c r="BMF24" s="40"/>
      <c r="BMG24" s="40"/>
      <c r="BMH24" s="40"/>
      <c r="BMI24" s="40"/>
      <c r="BMJ24" s="40"/>
      <c r="BMK24" s="40"/>
      <c r="BML24" s="40"/>
      <c r="BMM24" s="40"/>
      <c r="BMN24" s="40"/>
      <c r="BMO24" s="40"/>
      <c r="BMP24" s="40"/>
      <c r="BMQ24" s="40"/>
      <c r="BMR24" s="40"/>
      <c r="BMS24" s="40"/>
      <c r="BMT24" s="40"/>
      <c r="BMU24" s="40"/>
      <c r="BMV24" s="40"/>
      <c r="BMW24" s="40"/>
      <c r="BMX24" s="40"/>
      <c r="BMY24" s="40"/>
      <c r="BMZ24" s="40"/>
      <c r="BNA24" s="40"/>
      <c r="BNB24" s="40"/>
      <c r="BNC24" s="40"/>
      <c r="BND24" s="40"/>
      <c r="BNE24" s="40"/>
      <c r="BNF24" s="40"/>
      <c r="BNG24" s="40"/>
      <c r="BNH24" s="40"/>
      <c r="BNI24" s="40"/>
      <c r="BNJ24" s="40"/>
      <c r="BNK24" s="40"/>
      <c r="BNL24" s="40"/>
      <c r="BNM24" s="40"/>
      <c r="BNN24" s="40"/>
      <c r="BNO24" s="40"/>
      <c r="BNP24" s="40"/>
      <c r="BNQ24" s="40"/>
      <c r="BNR24" s="40"/>
      <c r="BNS24" s="40"/>
      <c r="BNT24" s="40"/>
      <c r="BNU24" s="40"/>
      <c r="BNV24" s="40"/>
      <c r="BNW24" s="40"/>
      <c r="BNX24" s="40"/>
      <c r="BNY24" s="40"/>
      <c r="BNZ24" s="40"/>
      <c r="BOA24" s="40"/>
      <c r="BOB24" s="40"/>
      <c r="BOC24" s="40"/>
      <c r="BOD24" s="40"/>
      <c r="BOE24" s="40"/>
      <c r="BOF24" s="40"/>
      <c r="BOG24" s="40"/>
      <c r="BOH24" s="40"/>
      <c r="BOI24" s="40"/>
      <c r="BOJ24" s="40"/>
      <c r="BOK24" s="40"/>
      <c r="BOL24" s="40"/>
      <c r="BOM24" s="40"/>
      <c r="BON24" s="40"/>
      <c r="BOO24" s="40"/>
      <c r="BOP24" s="40"/>
      <c r="BOQ24" s="40"/>
      <c r="BOR24" s="40"/>
      <c r="BOS24" s="40"/>
      <c r="BOT24" s="40"/>
      <c r="BOU24" s="40"/>
      <c r="BOV24" s="40"/>
      <c r="BOW24" s="40"/>
      <c r="BOX24" s="40"/>
      <c r="BOY24" s="40"/>
      <c r="BOZ24" s="40"/>
      <c r="BPA24" s="40"/>
      <c r="BPB24" s="40"/>
      <c r="BPC24" s="40"/>
      <c r="BPD24" s="40"/>
      <c r="BPE24" s="40"/>
      <c r="BPF24" s="40"/>
      <c r="BPG24" s="40"/>
      <c r="BPH24" s="40"/>
      <c r="BPI24" s="40"/>
      <c r="BPJ24" s="40"/>
      <c r="BPK24" s="40"/>
      <c r="BPL24" s="40"/>
      <c r="BPM24" s="40"/>
      <c r="BPN24" s="40"/>
      <c r="BPO24" s="40"/>
      <c r="BPP24" s="40"/>
      <c r="BPQ24" s="40"/>
      <c r="BPR24" s="40"/>
      <c r="BPS24" s="40"/>
      <c r="BPT24" s="40"/>
      <c r="BPU24" s="40"/>
      <c r="BPV24" s="40"/>
      <c r="BPW24" s="40"/>
      <c r="BPX24" s="40"/>
      <c r="BPY24" s="40"/>
      <c r="BPZ24" s="40"/>
      <c r="BQA24" s="40"/>
      <c r="BQB24" s="40"/>
      <c r="BQC24" s="40"/>
      <c r="BQD24" s="40"/>
      <c r="BQE24" s="40"/>
      <c r="BQF24" s="40"/>
      <c r="BQG24" s="40"/>
      <c r="BQH24" s="40"/>
      <c r="BQI24" s="40"/>
      <c r="BQJ24" s="40"/>
      <c r="BQK24" s="40"/>
      <c r="BQL24" s="40"/>
      <c r="BQM24" s="40"/>
      <c r="BQN24" s="40"/>
      <c r="BQO24" s="40"/>
      <c r="BQP24" s="40"/>
      <c r="BQQ24" s="40"/>
      <c r="BQR24" s="40"/>
      <c r="BQS24" s="40"/>
      <c r="BQT24" s="40"/>
      <c r="BQU24" s="40"/>
      <c r="BQV24" s="40"/>
      <c r="BQW24" s="40"/>
      <c r="BQX24" s="40"/>
      <c r="BQY24" s="40"/>
      <c r="BQZ24" s="40"/>
      <c r="BRA24" s="40"/>
      <c r="BRB24" s="40"/>
      <c r="BRC24" s="40"/>
      <c r="BRD24" s="40"/>
      <c r="BRE24" s="40"/>
      <c r="BRF24" s="40"/>
      <c r="BRG24" s="40"/>
      <c r="BRH24" s="40"/>
      <c r="BRI24" s="40"/>
      <c r="BRJ24" s="40"/>
      <c r="BRK24" s="40"/>
      <c r="BRL24" s="40"/>
      <c r="BRM24" s="40"/>
      <c r="BRN24" s="40"/>
      <c r="BRO24" s="40"/>
      <c r="BRP24" s="40"/>
      <c r="BRQ24" s="40"/>
      <c r="BRR24" s="40"/>
      <c r="BRS24" s="40"/>
      <c r="BRT24" s="40"/>
      <c r="BRU24" s="40"/>
      <c r="BRV24" s="40"/>
      <c r="BRW24" s="40"/>
      <c r="BRX24" s="40"/>
      <c r="BRY24" s="40"/>
      <c r="BRZ24" s="40"/>
      <c r="BSA24" s="40"/>
      <c r="BSB24" s="40"/>
      <c r="BSC24" s="40"/>
      <c r="BSD24" s="40"/>
      <c r="BSE24" s="40"/>
      <c r="BSF24" s="40"/>
      <c r="BSG24" s="40"/>
      <c r="BSH24" s="40"/>
      <c r="BSI24" s="40"/>
      <c r="BSJ24" s="40"/>
      <c r="BSK24" s="40"/>
      <c r="BSL24" s="40"/>
      <c r="BSM24" s="40"/>
      <c r="BSN24" s="40"/>
      <c r="BSO24" s="40"/>
      <c r="BSP24" s="40"/>
      <c r="BSQ24" s="40"/>
      <c r="BSR24" s="40"/>
      <c r="BSS24" s="40"/>
      <c r="BST24" s="40"/>
      <c r="BSU24" s="40"/>
      <c r="BSV24" s="40"/>
      <c r="BSW24" s="40"/>
      <c r="BSX24" s="40"/>
      <c r="BSY24" s="40"/>
      <c r="BSZ24" s="40"/>
      <c r="BTA24" s="40"/>
      <c r="BTB24" s="40"/>
      <c r="BTC24" s="40"/>
      <c r="BTD24" s="40"/>
      <c r="BTE24" s="40"/>
      <c r="BTF24" s="40"/>
      <c r="BTG24" s="40"/>
      <c r="BTH24" s="40"/>
      <c r="BTI24" s="40"/>
      <c r="BTJ24" s="40"/>
      <c r="BTK24" s="40"/>
      <c r="BTL24" s="40"/>
      <c r="BTM24" s="40"/>
      <c r="BTN24" s="40"/>
      <c r="BTO24" s="40"/>
      <c r="BTP24" s="40"/>
      <c r="BTQ24" s="40"/>
      <c r="BTR24" s="40"/>
      <c r="BTS24" s="40"/>
      <c r="BTT24" s="40"/>
      <c r="BTU24" s="40"/>
      <c r="BTV24" s="40"/>
      <c r="BTW24" s="40"/>
      <c r="BTX24" s="40"/>
      <c r="BTY24" s="40"/>
      <c r="BTZ24" s="40"/>
      <c r="BUA24" s="40"/>
      <c r="BUB24" s="40"/>
      <c r="BUC24" s="40"/>
      <c r="BUD24" s="40"/>
      <c r="BUE24" s="40"/>
      <c r="BUF24" s="40"/>
      <c r="BUG24" s="40"/>
      <c r="BUH24" s="40"/>
      <c r="BUI24" s="40"/>
      <c r="BUJ24" s="40"/>
      <c r="BUK24" s="40"/>
      <c r="BUL24" s="40"/>
      <c r="BUM24" s="40"/>
      <c r="BUN24" s="40"/>
      <c r="BUO24" s="40"/>
      <c r="BUP24" s="40"/>
      <c r="BUQ24" s="40"/>
      <c r="BUR24" s="40"/>
      <c r="BUS24" s="40"/>
      <c r="BUT24" s="40"/>
      <c r="BUU24" s="40"/>
      <c r="BUV24" s="40"/>
      <c r="BUW24" s="40"/>
      <c r="BUX24" s="40"/>
      <c r="BUY24" s="40"/>
      <c r="BUZ24" s="40"/>
      <c r="BVA24" s="40"/>
      <c r="BVB24" s="40"/>
      <c r="BVC24" s="40"/>
      <c r="BVD24" s="40"/>
      <c r="BVE24" s="40"/>
      <c r="BVF24" s="40"/>
      <c r="BVG24" s="40"/>
      <c r="BVH24" s="40"/>
      <c r="BVI24" s="40"/>
      <c r="BVJ24" s="40"/>
      <c r="BVK24" s="40"/>
      <c r="BVL24" s="40"/>
      <c r="BVM24" s="40"/>
      <c r="BVN24" s="40"/>
      <c r="BVO24" s="40"/>
      <c r="BVP24" s="40"/>
      <c r="BVQ24" s="40"/>
      <c r="BVR24" s="40"/>
      <c r="BVS24" s="40"/>
      <c r="BVT24" s="40"/>
      <c r="BVU24" s="40"/>
      <c r="BVV24" s="40"/>
      <c r="BVW24" s="40"/>
      <c r="BVX24" s="40"/>
      <c r="BVY24" s="40"/>
      <c r="BVZ24" s="40"/>
      <c r="BWA24" s="40"/>
      <c r="BWB24" s="40"/>
      <c r="BWC24" s="40"/>
      <c r="BWD24" s="40"/>
      <c r="BWE24" s="40"/>
      <c r="BWF24" s="40"/>
      <c r="BWG24" s="40"/>
      <c r="BWH24" s="40"/>
      <c r="BWI24" s="40"/>
      <c r="BWJ24" s="40"/>
      <c r="BWK24" s="40"/>
      <c r="BWL24" s="40"/>
      <c r="BWM24" s="40"/>
      <c r="BWN24" s="40"/>
      <c r="BWO24" s="40"/>
      <c r="BWP24" s="40"/>
      <c r="BWQ24" s="40"/>
      <c r="BWR24" s="40"/>
      <c r="BWS24" s="40"/>
      <c r="BWT24" s="40"/>
      <c r="BWU24" s="40"/>
      <c r="BWV24" s="40"/>
      <c r="BWW24" s="40"/>
      <c r="BWX24" s="40"/>
      <c r="BWY24" s="40"/>
      <c r="BWZ24" s="40"/>
      <c r="BXA24" s="40"/>
      <c r="BXB24" s="40"/>
      <c r="BXC24" s="40"/>
      <c r="BXD24" s="40"/>
      <c r="BXE24" s="40"/>
      <c r="BXF24" s="40"/>
      <c r="BXG24" s="40"/>
      <c r="BXH24" s="40"/>
      <c r="BXI24" s="40"/>
      <c r="BXJ24" s="40"/>
      <c r="BXK24" s="40"/>
      <c r="BXL24" s="40"/>
      <c r="BXM24" s="40"/>
      <c r="BXN24" s="40"/>
      <c r="BXO24" s="40"/>
      <c r="BXP24" s="40"/>
      <c r="BXQ24" s="40"/>
      <c r="BXR24" s="40"/>
      <c r="BXS24" s="40"/>
      <c r="BXT24" s="40"/>
      <c r="BXU24" s="40"/>
      <c r="BXV24" s="40"/>
      <c r="BXW24" s="40"/>
      <c r="BXX24" s="40"/>
      <c r="BXY24" s="40"/>
      <c r="BXZ24" s="40"/>
      <c r="BYA24" s="40"/>
      <c r="BYB24" s="40"/>
      <c r="BYC24" s="40"/>
      <c r="BYD24" s="40"/>
      <c r="BYE24" s="40"/>
      <c r="BYF24" s="40"/>
      <c r="BYG24" s="40"/>
      <c r="BYH24" s="40"/>
      <c r="BYI24" s="40"/>
      <c r="BYJ24" s="40"/>
      <c r="BYK24" s="40"/>
      <c r="BYL24" s="40"/>
      <c r="BYM24" s="40"/>
      <c r="BYN24" s="40"/>
      <c r="BYO24" s="40"/>
      <c r="BYP24" s="40"/>
      <c r="BYQ24" s="40"/>
      <c r="BYR24" s="40"/>
      <c r="BYS24" s="40"/>
      <c r="BYT24" s="40"/>
      <c r="BYU24" s="40"/>
      <c r="BYV24" s="40"/>
      <c r="BYW24" s="40"/>
      <c r="BYX24" s="40"/>
      <c r="BYY24" s="40"/>
      <c r="BYZ24" s="40"/>
      <c r="BZA24" s="40"/>
      <c r="BZB24" s="40"/>
      <c r="BZC24" s="40"/>
      <c r="BZD24" s="40"/>
      <c r="BZE24" s="40"/>
      <c r="BZF24" s="40"/>
      <c r="BZG24" s="40"/>
      <c r="BZH24" s="40"/>
      <c r="BZI24" s="40"/>
      <c r="BZJ24" s="40"/>
      <c r="BZK24" s="40"/>
      <c r="BZL24" s="40"/>
      <c r="BZM24" s="40"/>
      <c r="BZN24" s="40"/>
      <c r="BZO24" s="40"/>
      <c r="BZP24" s="40"/>
      <c r="BZQ24" s="40"/>
      <c r="BZR24" s="40"/>
      <c r="BZS24" s="40"/>
      <c r="BZT24" s="40"/>
      <c r="BZU24" s="40"/>
      <c r="BZV24" s="40"/>
      <c r="BZW24" s="40"/>
      <c r="BZX24" s="40"/>
      <c r="BZY24" s="40"/>
      <c r="BZZ24" s="40"/>
      <c r="CAA24" s="40"/>
      <c r="CAB24" s="40"/>
      <c r="CAC24" s="40"/>
      <c r="CAD24" s="40"/>
      <c r="CAE24" s="40"/>
      <c r="CAF24" s="40"/>
      <c r="CAG24" s="40"/>
      <c r="CAH24" s="40"/>
      <c r="CAI24" s="40"/>
      <c r="CAJ24" s="40"/>
      <c r="CAK24" s="40"/>
      <c r="CAL24" s="40"/>
      <c r="CAM24" s="40"/>
      <c r="CAN24" s="40"/>
      <c r="CAO24" s="40"/>
      <c r="CAP24" s="40"/>
      <c r="CAQ24" s="40"/>
      <c r="CAR24" s="40"/>
      <c r="CAS24" s="40"/>
      <c r="CAT24" s="40"/>
      <c r="CAU24" s="40"/>
      <c r="CAV24" s="40"/>
      <c r="CAW24" s="40"/>
      <c r="CAX24" s="40"/>
      <c r="CAY24" s="40"/>
      <c r="CAZ24" s="40"/>
      <c r="CBA24" s="40"/>
      <c r="CBB24" s="40"/>
      <c r="CBC24" s="40"/>
      <c r="CBD24" s="40"/>
      <c r="CBE24" s="40"/>
      <c r="CBF24" s="40"/>
      <c r="CBG24" s="40"/>
      <c r="CBH24" s="40"/>
      <c r="CBI24" s="40"/>
      <c r="CBJ24" s="40"/>
      <c r="CBK24" s="40"/>
      <c r="CBL24" s="40"/>
      <c r="CBM24" s="40"/>
      <c r="CBN24" s="40"/>
      <c r="CBO24" s="40"/>
      <c r="CBP24" s="40"/>
      <c r="CBQ24" s="40"/>
      <c r="CBR24" s="40"/>
      <c r="CBS24" s="40"/>
      <c r="CBT24" s="40"/>
      <c r="CBU24" s="40"/>
      <c r="CBV24" s="40"/>
      <c r="CBW24" s="40"/>
      <c r="CBX24" s="40"/>
      <c r="CBY24" s="40"/>
      <c r="CBZ24" s="40"/>
      <c r="CCA24" s="40"/>
      <c r="CCB24" s="40"/>
      <c r="CCC24" s="40"/>
      <c r="CCD24" s="40"/>
      <c r="CCE24" s="40"/>
      <c r="CCF24" s="40"/>
      <c r="CCG24" s="40"/>
      <c r="CCH24" s="40"/>
      <c r="CCI24" s="40"/>
      <c r="CCJ24" s="40"/>
      <c r="CCK24" s="40"/>
      <c r="CCL24" s="40"/>
      <c r="CCM24" s="40"/>
      <c r="CCN24" s="40"/>
      <c r="CCO24" s="40"/>
      <c r="CCP24" s="40"/>
      <c r="CCQ24" s="40"/>
      <c r="CCR24" s="40"/>
      <c r="CCS24" s="40"/>
      <c r="CCT24" s="40"/>
      <c r="CCU24" s="40"/>
      <c r="CCV24" s="40"/>
      <c r="CCW24" s="40"/>
      <c r="CCX24" s="40"/>
      <c r="CCY24" s="40"/>
      <c r="CCZ24" s="40"/>
      <c r="CDA24" s="40"/>
      <c r="CDB24" s="40"/>
      <c r="CDC24" s="40"/>
      <c r="CDD24" s="40"/>
      <c r="CDE24" s="40"/>
      <c r="CDF24" s="40"/>
      <c r="CDG24" s="40"/>
      <c r="CDH24" s="40"/>
      <c r="CDI24" s="40"/>
      <c r="CDJ24" s="40"/>
      <c r="CDK24" s="40"/>
      <c r="CDL24" s="40"/>
      <c r="CDM24" s="40"/>
      <c r="CDN24" s="40"/>
      <c r="CDO24" s="40"/>
      <c r="CDP24" s="40"/>
      <c r="CDQ24" s="40"/>
      <c r="CDR24" s="40"/>
      <c r="CDS24" s="40"/>
      <c r="CDT24" s="40"/>
      <c r="CDU24" s="40"/>
      <c r="CDV24" s="40"/>
      <c r="CDW24" s="40"/>
      <c r="CDX24" s="40"/>
      <c r="CDY24" s="40"/>
      <c r="CDZ24" s="40"/>
      <c r="CEA24" s="40"/>
      <c r="CEB24" s="40"/>
      <c r="CEC24" s="40"/>
      <c r="CED24" s="40"/>
      <c r="CEE24" s="40"/>
      <c r="CEF24" s="40"/>
      <c r="CEG24" s="40"/>
      <c r="CEH24" s="40"/>
      <c r="CEI24" s="40"/>
      <c r="CEJ24" s="40"/>
      <c r="CEK24" s="40"/>
      <c r="CEL24" s="40"/>
      <c r="CEM24" s="40"/>
      <c r="CEN24" s="40"/>
      <c r="CEO24" s="40"/>
      <c r="CEP24" s="40"/>
      <c r="CEQ24" s="40"/>
      <c r="CER24" s="40"/>
      <c r="CES24" s="40"/>
      <c r="CET24" s="40"/>
      <c r="CEU24" s="40"/>
      <c r="CEV24" s="40"/>
      <c r="CEW24" s="40"/>
      <c r="CEX24" s="40"/>
      <c r="CEY24" s="40"/>
      <c r="CEZ24" s="40"/>
      <c r="CFA24" s="40"/>
      <c r="CFB24" s="40"/>
      <c r="CFC24" s="40"/>
      <c r="CFD24" s="40"/>
      <c r="CFE24" s="40"/>
      <c r="CFF24" s="40"/>
      <c r="CFG24" s="40"/>
      <c r="CFH24" s="40"/>
      <c r="CFI24" s="40"/>
      <c r="CFJ24" s="40"/>
      <c r="CFK24" s="40"/>
      <c r="CFL24" s="40"/>
      <c r="CFM24" s="40"/>
      <c r="CFN24" s="40"/>
      <c r="CFO24" s="40"/>
      <c r="CFP24" s="40"/>
      <c r="CFQ24" s="40"/>
      <c r="CFR24" s="40"/>
      <c r="CFS24" s="40"/>
      <c r="CFT24" s="40"/>
      <c r="CFU24" s="40"/>
      <c r="CFV24" s="40"/>
      <c r="CFW24" s="40"/>
      <c r="CFX24" s="40"/>
      <c r="CFY24" s="40"/>
      <c r="CFZ24" s="40"/>
      <c r="CGA24" s="40"/>
      <c r="CGB24" s="40"/>
      <c r="CGC24" s="40"/>
      <c r="CGD24" s="40"/>
      <c r="CGE24" s="40"/>
      <c r="CGF24" s="40"/>
      <c r="CGG24" s="40"/>
      <c r="CGH24" s="40"/>
      <c r="CGI24" s="40"/>
      <c r="CGJ24" s="40"/>
      <c r="CGK24" s="40"/>
      <c r="CGL24" s="40"/>
      <c r="CGM24" s="40"/>
      <c r="CGN24" s="40"/>
      <c r="CGO24" s="40"/>
      <c r="CGP24" s="40"/>
      <c r="CGQ24" s="40"/>
      <c r="CGR24" s="40"/>
      <c r="CGS24" s="40"/>
      <c r="CGT24" s="40"/>
      <c r="CGU24" s="40"/>
      <c r="CGV24" s="40"/>
      <c r="CGW24" s="40"/>
      <c r="CGX24" s="40"/>
      <c r="CGY24" s="40"/>
      <c r="CGZ24" s="40"/>
      <c r="CHA24" s="40"/>
      <c r="CHB24" s="40"/>
      <c r="CHC24" s="40"/>
      <c r="CHD24" s="40"/>
      <c r="CHE24" s="40"/>
      <c r="CHF24" s="40"/>
      <c r="CHG24" s="40"/>
      <c r="CHH24" s="40"/>
      <c r="CHI24" s="40"/>
      <c r="CHJ24" s="40"/>
      <c r="CHK24" s="40"/>
      <c r="CHL24" s="40"/>
      <c r="CHM24" s="40"/>
      <c r="CHN24" s="40"/>
      <c r="CHO24" s="40"/>
      <c r="CHP24" s="40"/>
      <c r="CHQ24" s="40"/>
      <c r="CHR24" s="40"/>
      <c r="CHS24" s="40"/>
      <c r="CHT24" s="40"/>
      <c r="CHU24" s="40"/>
      <c r="CHV24" s="40"/>
      <c r="CHW24" s="40"/>
      <c r="CHX24" s="40"/>
      <c r="CHY24" s="40"/>
      <c r="CHZ24" s="40"/>
      <c r="CIA24" s="40"/>
      <c r="CIB24" s="40"/>
      <c r="CIC24" s="40"/>
      <c r="CID24" s="40"/>
      <c r="CIE24" s="40"/>
      <c r="CIF24" s="40"/>
      <c r="CIG24" s="40"/>
      <c r="CIH24" s="40"/>
      <c r="CII24" s="40"/>
      <c r="CIJ24" s="40"/>
      <c r="CIK24" s="40"/>
      <c r="CIL24" s="40"/>
      <c r="CIM24" s="40"/>
      <c r="CIN24" s="40"/>
      <c r="CIO24" s="40"/>
      <c r="CIP24" s="40"/>
      <c r="CIQ24" s="40"/>
      <c r="CIR24" s="40"/>
      <c r="CIS24" s="40"/>
      <c r="CIT24" s="40"/>
      <c r="CIU24" s="40"/>
      <c r="CIV24" s="40"/>
      <c r="CIW24" s="40"/>
      <c r="CIX24" s="40"/>
      <c r="CIY24" s="40"/>
      <c r="CIZ24" s="40"/>
      <c r="CJA24" s="40"/>
      <c r="CJB24" s="40"/>
      <c r="CJC24" s="40"/>
      <c r="CJD24" s="40"/>
      <c r="CJE24" s="40"/>
      <c r="CJF24" s="40"/>
      <c r="CJG24" s="40"/>
      <c r="CJH24" s="40"/>
      <c r="CJI24" s="40"/>
      <c r="CJJ24" s="40"/>
      <c r="CJK24" s="40"/>
      <c r="CJL24" s="40"/>
      <c r="CJM24" s="40"/>
      <c r="CJN24" s="40"/>
      <c r="CJO24" s="40"/>
      <c r="CJP24" s="40"/>
      <c r="CJQ24" s="40"/>
      <c r="CJR24" s="40"/>
      <c r="CJS24" s="40"/>
      <c r="CJT24" s="40"/>
      <c r="CJU24" s="40"/>
      <c r="CJV24" s="40"/>
      <c r="CJW24" s="40"/>
      <c r="CJX24" s="40"/>
      <c r="CJY24" s="40"/>
      <c r="CJZ24" s="40"/>
      <c r="CKA24" s="40"/>
      <c r="CKB24" s="40"/>
      <c r="CKC24" s="40"/>
      <c r="CKD24" s="40"/>
      <c r="CKE24" s="40"/>
      <c r="CKF24" s="40"/>
      <c r="CKG24" s="40"/>
      <c r="CKH24" s="40"/>
      <c r="CKI24" s="40"/>
      <c r="CKJ24" s="40"/>
      <c r="CKK24" s="40"/>
      <c r="CKL24" s="40"/>
      <c r="CKM24" s="40"/>
      <c r="CKN24" s="40"/>
      <c r="CKO24" s="40"/>
      <c r="CKP24" s="40"/>
      <c r="CKQ24" s="40"/>
      <c r="CKR24" s="40"/>
      <c r="CKS24" s="40"/>
      <c r="CKT24" s="40"/>
      <c r="CKU24" s="40"/>
      <c r="CKV24" s="40"/>
      <c r="CKW24" s="40"/>
      <c r="CKX24" s="40"/>
      <c r="CKY24" s="40"/>
      <c r="CKZ24" s="40"/>
      <c r="CLA24" s="40"/>
      <c r="CLB24" s="40"/>
      <c r="CLC24" s="40"/>
      <c r="CLD24" s="40"/>
      <c r="CLE24" s="40"/>
      <c r="CLF24" s="40"/>
      <c r="CLG24" s="40"/>
      <c r="CLH24" s="40"/>
      <c r="CLI24" s="40"/>
      <c r="CLJ24" s="40"/>
      <c r="CLK24" s="40"/>
      <c r="CLL24" s="40"/>
      <c r="CLM24" s="40"/>
      <c r="CLN24" s="40"/>
      <c r="CLO24" s="40"/>
      <c r="CLP24" s="40"/>
      <c r="CLQ24" s="40"/>
      <c r="CLR24" s="40"/>
      <c r="CLS24" s="40"/>
      <c r="CLT24" s="40"/>
      <c r="CLU24" s="40"/>
      <c r="CLV24" s="40"/>
      <c r="CLW24" s="40"/>
      <c r="CLX24" s="40"/>
      <c r="CLY24" s="40"/>
      <c r="CLZ24" s="40"/>
      <c r="CMA24" s="40"/>
      <c r="CMB24" s="40"/>
      <c r="CMC24" s="40"/>
      <c r="CMD24" s="40"/>
      <c r="CME24" s="40"/>
      <c r="CMF24" s="40"/>
      <c r="CMG24" s="40"/>
      <c r="CMH24" s="40"/>
      <c r="CMI24" s="40"/>
      <c r="CMJ24" s="40"/>
      <c r="CMK24" s="40"/>
      <c r="CML24" s="40"/>
      <c r="CMM24" s="40"/>
      <c r="CMN24" s="40"/>
      <c r="CMO24" s="40"/>
      <c r="CMP24" s="40"/>
      <c r="CMQ24" s="40"/>
      <c r="CMR24" s="40"/>
      <c r="CMS24" s="40"/>
      <c r="CMT24" s="40"/>
      <c r="CMU24" s="40"/>
      <c r="CMV24" s="40"/>
      <c r="CMW24" s="40"/>
      <c r="CMX24" s="40"/>
      <c r="CMY24" s="40"/>
      <c r="CMZ24" s="40"/>
      <c r="CNA24" s="40"/>
      <c r="CNB24" s="40"/>
      <c r="CNC24" s="40"/>
      <c r="CND24" s="40"/>
      <c r="CNE24" s="40"/>
      <c r="CNF24" s="40"/>
      <c r="CNG24" s="40"/>
      <c r="CNH24" s="40"/>
      <c r="CNI24" s="40"/>
      <c r="CNJ24" s="40"/>
      <c r="CNK24" s="40"/>
      <c r="CNL24" s="40"/>
      <c r="CNM24" s="40"/>
      <c r="CNN24" s="40"/>
      <c r="CNO24" s="40"/>
      <c r="CNP24" s="40"/>
      <c r="CNQ24" s="40"/>
      <c r="CNR24" s="40"/>
      <c r="CNS24" s="40"/>
      <c r="CNT24" s="40"/>
      <c r="CNU24" s="40"/>
      <c r="CNV24" s="40"/>
      <c r="CNW24" s="40"/>
      <c r="CNX24" s="40"/>
      <c r="CNY24" s="40"/>
      <c r="CNZ24" s="40"/>
      <c r="COA24" s="40"/>
      <c r="COB24" s="40"/>
      <c r="COC24" s="40"/>
      <c r="COD24" s="40"/>
      <c r="COE24" s="40"/>
      <c r="COF24" s="40"/>
      <c r="COG24" s="40"/>
      <c r="COH24" s="40"/>
      <c r="COI24" s="40"/>
      <c r="COJ24" s="40"/>
      <c r="COK24" s="40"/>
      <c r="COL24" s="40"/>
      <c r="COM24" s="40"/>
      <c r="CON24" s="40"/>
      <c r="COO24" s="40"/>
      <c r="COP24" s="40"/>
      <c r="COQ24" s="40"/>
      <c r="COR24" s="40"/>
      <c r="COS24" s="40"/>
      <c r="COT24" s="40"/>
      <c r="COU24" s="40"/>
      <c r="COV24" s="40"/>
      <c r="COW24" s="40"/>
      <c r="COX24" s="40"/>
      <c r="COY24" s="40"/>
      <c r="COZ24" s="40"/>
      <c r="CPA24" s="40"/>
      <c r="CPB24" s="40"/>
      <c r="CPC24" s="40"/>
      <c r="CPD24" s="40"/>
      <c r="CPE24" s="40"/>
      <c r="CPF24" s="40"/>
      <c r="CPG24" s="40"/>
      <c r="CPH24" s="40"/>
      <c r="CPI24" s="40"/>
      <c r="CPJ24" s="40"/>
      <c r="CPK24" s="40"/>
      <c r="CPL24" s="40"/>
      <c r="CPM24" s="40"/>
      <c r="CPN24" s="40"/>
      <c r="CPO24" s="40"/>
      <c r="CPP24" s="40"/>
      <c r="CPQ24" s="40"/>
      <c r="CPR24" s="40"/>
      <c r="CPS24" s="40"/>
      <c r="CPT24" s="40"/>
      <c r="CPU24" s="40"/>
      <c r="CPV24" s="40"/>
      <c r="CPW24" s="40"/>
      <c r="CPX24" s="40"/>
      <c r="CPY24" s="40"/>
      <c r="CPZ24" s="40"/>
      <c r="CQA24" s="40"/>
      <c r="CQB24" s="40"/>
      <c r="CQC24" s="40"/>
      <c r="CQD24" s="40"/>
      <c r="CQE24" s="40"/>
      <c r="CQF24" s="40"/>
      <c r="CQG24" s="40"/>
      <c r="CQH24" s="40"/>
      <c r="CQI24" s="40"/>
      <c r="CQJ24" s="40"/>
      <c r="CQK24" s="40"/>
      <c r="CQL24" s="40"/>
      <c r="CQM24" s="40"/>
      <c r="CQN24" s="40"/>
      <c r="CQO24" s="40"/>
      <c r="CQP24" s="40"/>
      <c r="CQQ24" s="40"/>
      <c r="CQR24" s="40"/>
      <c r="CQS24" s="40"/>
      <c r="CQT24" s="40"/>
      <c r="CQU24" s="40"/>
      <c r="CQV24" s="40"/>
      <c r="CQW24" s="40"/>
      <c r="CQX24" s="40"/>
      <c r="CQY24" s="40"/>
      <c r="CQZ24" s="40"/>
      <c r="CRA24" s="40"/>
      <c r="CRB24" s="40"/>
      <c r="CRC24" s="40"/>
      <c r="CRD24" s="40"/>
      <c r="CRE24" s="40"/>
      <c r="CRF24" s="40"/>
      <c r="CRG24" s="40"/>
      <c r="CRH24" s="40"/>
      <c r="CRI24" s="40"/>
      <c r="CRJ24" s="40"/>
      <c r="CRK24" s="40"/>
      <c r="CRL24" s="40"/>
      <c r="CRM24" s="40"/>
      <c r="CRN24" s="40"/>
      <c r="CRO24" s="40"/>
      <c r="CRP24" s="40"/>
      <c r="CRQ24" s="40"/>
      <c r="CRR24" s="40"/>
      <c r="CRS24" s="40"/>
      <c r="CRT24" s="40"/>
      <c r="CRU24" s="40"/>
      <c r="CRV24" s="40"/>
      <c r="CRW24" s="40"/>
      <c r="CRX24" s="40"/>
      <c r="CRY24" s="40"/>
      <c r="CRZ24" s="40"/>
      <c r="CSA24" s="40"/>
      <c r="CSB24" s="40"/>
      <c r="CSC24" s="40"/>
      <c r="CSD24" s="40"/>
      <c r="CSE24" s="40"/>
      <c r="CSF24" s="40"/>
      <c r="CSG24" s="40"/>
      <c r="CSH24" s="40"/>
      <c r="CSI24" s="40"/>
      <c r="CSJ24" s="40"/>
      <c r="CSK24" s="40"/>
      <c r="CSL24" s="40"/>
      <c r="CSM24" s="40"/>
      <c r="CSN24" s="40"/>
      <c r="CSO24" s="40"/>
      <c r="CSP24" s="40"/>
      <c r="CSQ24" s="40"/>
      <c r="CSR24" s="40"/>
      <c r="CSS24" s="40"/>
      <c r="CST24" s="40"/>
      <c r="CSU24" s="40"/>
      <c r="CSV24" s="40"/>
      <c r="CSW24" s="40"/>
      <c r="CSX24" s="40"/>
      <c r="CSY24" s="40"/>
      <c r="CSZ24" s="40"/>
      <c r="CTA24" s="40"/>
      <c r="CTB24" s="40"/>
      <c r="CTC24" s="40"/>
      <c r="CTD24" s="40"/>
      <c r="CTE24" s="40"/>
      <c r="CTF24" s="40"/>
      <c r="CTG24" s="40"/>
      <c r="CTH24" s="40"/>
      <c r="CTI24" s="40"/>
      <c r="CTJ24" s="40"/>
      <c r="CTK24" s="40"/>
      <c r="CTL24" s="40"/>
      <c r="CTM24" s="40"/>
      <c r="CTN24" s="40"/>
      <c r="CTO24" s="40"/>
      <c r="CTP24" s="40"/>
      <c r="CTQ24" s="40"/>
      <c r="CTR24" s="40"/>
      <c r="CTS24" s="40"/>
      <c r="CTT24" s="40"/>
      <c r="CTU24" s="40"/>
      <c r="CTV24" s="40"/>
      <c r="CTW24" s="40"/>
      <c r="CTX24" s="40"/>
      <c r="CTY24" s="40"/>
      <c r="CTZ24" s="40"/>
      <c r="CUA24" s="40"/>
      <c r="CUB24" s="40"/>
      <c r="CUC24" s="40"/>
      <c r="CUD24" s="40"/>
      <c r="CUE24" s="40"/>
      <c r="CUF24" s="40"/>
      <c r="CUG24" s="40"/>
      <c r="CUH24" s="40"/>
      <c r="CUI24" s="40"/>
      <c r="CUJ24" s="40"/>
      <c r="CUK24" s="40"/>
      <c r="CUL24" s="40"/>
      <c r="CUM24" s="40"/>
      <c r="CUN24" s="40"/>
      <c r="CUO24" s="40"/>
      <c r="CUP24" s="40"/>
      <c r="CUQ24" s="40"/>
      <c r="CUR24" s="40"/>
      <c r="CUS24" s="40"/>
      <c r="CUT24" s="40"/>
      <c r="CUU24" s="40"/>
      <c r="CUV24" s="40"/>
      <c r="CUW24" s="40"/>
      <c r="CUX24" s="40"/>
      <c r="CUY24" s="40"/>
      <c r="CUZ24" s="40"/>
      <c r="CVA24" s="40"/>
      <c r="CVB24" s="40"/>
      <c r="CVC24" s="40"/>
      <c r="CVD24" s="40"/>
      <c r="CVE24" s="40"/>
      <c r="CVF24" s="40"/>
      <c r="CVG24" s="40"/>
      <c r="CVH24" s="40"/>
      <c r="CVI24" s="40"/>
      <c r="CVJ24" s="40"/>
      <c r="CVK24" s="40"/>
      <c r="CVL24" s="40"/>
      <c r="CVM24" s="40"/>
      <c r="CVN24" s="40"/>
      <c r="CVO24" s="40"/>
      <c r="CVP24" s="40"/>
      <c r="CVQ24" s="40"/>
      <c r="CVR24" s="40"/>
      <c r="CVS24" s="40"/>
      <c r="CVT24" s="40"/>
      <c r="CVU24" s="40"/>
      <c r="CVV24" s="40"/>
      <c r="CVW24" s="40"/>
      <c r="CVX24" s="40"/>
      <c r="CVY24" s="40"/>
      <c r="CVZ24" s="40"/>
      <c r="CWA24" s="40"/>
      <c r="CWB24" s="40"/>
      <c r="CWC24" s="40"/>
      <c r="CWD24" s="40"/>
      <c r="CWE24" s="40"/>
      <c r="CWF24" s="40"/>
      <c r="CWG24" s="40"/>
      <c r="CWH24" s="40"/>
      <c r="CWI24" s="40"/>
      <c r="CWJ24" s="40"/>
      <c r="CWK24" s="40"/>
      <c r="CWL24" s="40"/>
      <c r="CWM24" s="40"/>
      <c r="CWN24" s="40"/>
      <c r="CWO24" s="40"/>
      <c r="CWP24" s="40"/>
      <c r="CWQ24" s="40"/>
      <c r="CWR24" s="40"/>
      <c r="CWS24" s="40"/>
      <c r="CWT24" s="40"/>
      <c r="CWU24" s="40"/>
      <c r="CWV24" s="40"/>
      <c r="CWW24" s="40"/>
      <c r="CWX24" s="40"/>
      <c r="CWY24" s="40"/>
      <c r="CWZ24" s="40"/>
      <c r="CXA24" s="40"/>
      <c r="CXB24" s="40"/>
      <c r="CXC24" s="40"/>
      <c r="CXD24" s="40"/>
      <c r="CXE24" s="40"/>
      <c r="CXF24" s="40"/>
      <c r="CXG24" s="40"/>
      <c r="CXH24" s="40"/>
      <c r="CXI24" s="40"/>
      <c r="CXJ24" s="40"/>
      <c r="CXK24" s="40"/>
      <c r="CXL24" s="40"/>
      <c r="CXM24" s="40"/>
      <c r="CXN24" s="40"/>
      <c r="CXO24" s="40"/>
      <c r="CXP24" s="40"/>
      <c r="CXQ24" s="40"/>
      <c r="CXR24" s="40"/>
      <c r="CXS24" s="40"/>
      <c r="CXT24" s="40"/>
      <c r="CXU24" s="40"/>
      <c r="CXV24" s="40"/>
      <c r="CXW24" s="40"/>
      <c r="CXX24" s="40"/>
      <c r="CXY24" s="40"/>
      <c r="CXZ24" s="40"/>
      <c r="CYA24" s="40"/>
      <c r="CYB24" s="40"/>
      <c r="CYC24" s="40"/>
      <c r="CYD24" s="40"/>
      <c r="CYE24" s="40"/>
      <c r="CYF24" s="40"/>
      <c r="CYG24" s="40"/>
      <c r="CYH24" s="40"/>
      <c r="CYI24" s="40"/>
      <c r="CYJ24" s="40"/>
      <c r="CYK24" s="40"/>
      <c r="CYL24" s="40"/>
      <c r="CYM24" s="40"/>
      <c r="CYN24" s="40"/>
      <c r="CYO24" s="40"/>
      <c r="CYP24" s="40"/>
      <c r="CYQ24" s="40"/>
      <c r="CYR24" s="40"/>
      <c r="CYS24" s="40"/>
      <c r="CYT24" s="40"/>
      <c r="CYU24" s="40"/>
      <c r="CYV24" s="40"/>
      <c r="CYW24" s="40"/>
      <c r="CYX24" s="40"/>
      <c r="CYY24" s="40"/>
      <c r="CYZ24" s="40"/>
      <c r="CZA24" s="40"/>
      <c r="CZB24" s="40"/>
      <c r="CZC24" s="40"/>
      <c r="CZD24" s="40"/>
      <c r="CZE24" s="40"/>
      <c r="CZF24" s="40"/>
      <c r="CZG24" s="40"/>
      <c r="CZH24" s="40"/>
      <c r="CZI24" s="40"/>
      <c r="CZJ24" s="40"/>
      <c r="CZK24" s="40"/>
      <c r="CZL24" s="40"/>
      <c r="CZM24" s="40"/>
      <c r="CZN24" s="40"/>
      <c r="CZO24" s="40"/>
      <c r="CZP24" s="40"/>
      <c r="CZQ24" s="40"/>
      <c r="CZR24" s="40"/>
      <c r="CZS24" s="40"/>
      <c r="CZT24" s="40"/>
      <c r="CZU24" s="40"/>
      <c r="CZV24" s="40"/>
      <c r="CZW24" s="40"/>
      <c r="CZX24" s="40"/>
      <c r="CZY24" s="40"/>
      <c r="CZZ24" s="40"/>
      <c r="DAA24" s="40"/>
      <c r="DAB24" s="40"/>
      <c r="DAC24" s="40"/>
      <c r="DAD24" s="40"/>
      <c r="DAE24" s="40"/>
      <c r="DAF24" s="40"/>
      <c r="DAG24" s="40"/>
      <c r="DAH24" s="40"/>
      <c r="DAI24" s="40"/>
      <c r="DAJ24" s="40"/>
      <c r="DAK24" s="40"/>
      <c r="DAL24" s="40"/>
      <c r="DAM24" s="40"/>
      <c r="DAN24" s="40"/>
      <c r="DAO24" s="40"/>
      <c r="DAP24" s="40"/>
      <c r="DAQ24" s="40"/>
      <c r="DAR24" s="40"/>
      <c r="DAS24" s="40"/>
      <c r="DAT24" s="40"/>
      <c r="DAU24" s="40"/>
      <c r="DAV24" s="40"/>
      <c r="DAW24" s="40"/>
      <c r="DAX24" s="40"/>
      <c r="DAY24" s="40"/>
      <c r="DAZ24" s="40"/>
      <c r="DBA24" s="40"/>
      <c r="DBB24" s="40"/>
      <c r="DBC24" s="40"/>
      <c r="DBD24" s="40"/>
      <c r="DBE24" s="40"/>
      <c r="DBF24" s="40"/>
      <c r="DBG24" s="40"/>
      <c r="DBH24" s="40"/>
      <c r="DBI24" s="40"/>
      <c r="DBJ24" s="40"/>
      <c r="DBK24" s="40"/>
      <c r="DBL24" s="40"/>
      <c r="DBM24" s="40"/>
      <c r="DBN24" s="40"/>
      <c r="DBO24" s="40"/>
      <c r="DBP24" s="40"/>
      <c r="DBQ24" s="40"/>
      <c r="DBR24" s="40"/>
      <c r="DBS24" s="40"/>
      <c r="DBT24" s="40"/>
      <c r="DBU24" s="40"/>
      <c r="DBV24" s="40"/>
      <c r="DBW24" s="40"/>
      <c r="DBX24" s="40"/>
      <c r="DBY24" s="40"/>
      <c r="DBZ24" s="40"/>
      <c r="DCA24" s="40"/>
      <c r="DCB24" s="40"/>
      <c r="DCC24" s="40"/>
      <c r="DCD24" s="40"/>
      <c r="DCE24" s="40"/>
      <c r="DCF24" s="40"/>
      <c r="DCG24" s="40"/>
      <c r="DCH24" s="40"/>
      <c r="DCI24" s="40"/>
      <c r="DCJ24" s="40"/>
      <c r="DCK24" s="40"/>
      <c r="DCL24" s="40"/>
      <c r="DCM24" s="40"/>
      <c r="DCN24" s="40"/>
      <c r="DCO24" s="40"/>
      <c r="DCP24" s="40"/>
      <c r="DCQ24" s="40"/>
      <c r="DCR24" s="40"/>
      <c r="DCS24" s="40"/>
      <c r="DCT24" s="40"/>
      <c r="DCU24" s="40"/>
      <c r="DCV24" s="40"/>
      <c r="DCW24" s="40"/>
      <c r="DCX24" s="40"/>
      <c r="DCY24" s="40"/>
      <c r="DCZ24" s="40"/>
      <c r="DDA24" s="40"/>
      <c r="DDB24" s="40"/>
      <c r="DDC24" s="40"/>
      <c r="DDD24" s="40"/>
      <c r="DDE24" s="40"/>
      <c r="DDF24" s="40"/>
      <c r="DDG24" s="40"/>
      <c r="DDH24" s="40"/>
      <c r="DDI24" s="40"/>
      <c r="DDJ24" s="40"/>
      <c r="DDK24" s="40"/>
      <c r="DDL24" s="40"/>
      <c r="DDM24" s="40"/>
      <c r="DDN24" s="40"/>
      <c r="DDO24" s="40"/>
      <c r="DDP24" s="40"/>
      <c r="DDQ24" s="40"/>
      <c r="DDR24" s="40"/>
      <c r="DDS24" s="40"/>
      <c r="DDT24" s="40"/>
      <c r="DDU24" s="40"/>
      <c r="DDV24" s="40"/>
      <c r="DDW24" s="40"/>
      <c r="DDX24" s="40"/>
      <c r="DDY24" s="40"/>
      <c r="DDZ24" s="40"/>
      <c r="DEA24" s="40"/>
      <c r="DEB24" s="40"/>
      <c r="DEC24" s="40"/>
      <c r="DED24" s="40"/>
      <c r="DEE24" s="40"/>
      <c r="DEF24" s="40"/>
      <c r="DEG24" s="40"/>
      <c r="DEH24" s="40"/>
      <c r="DEI24" s="40"/>
      <c r="DEJ24" s="40"/>
      <c r="DEK24" s="40"/>
      <c r="DEL24" s="40"/>
      <c r="DEM24" s="40"/>
      <c r="DEN24" s="40"/>
      <c r="DEO24" s="40"/>
      <c r="DEP24" s="40"/>
      <c r="DEQ24" s="40"/>
      <c r="DER24" s="40"/>
      <c r="DES24" s="40"/>
      <c r="DET24" s="40"/>
      <c r="DEU24" s="40"/>
      <c r="DEV24" s="40"/>
      <c r="DEW24" s="40"/>
      <c r="DEX24" s="40"/>
      <c r="DEY24" s="40"/>
      <c r="DEZ24" s="40"/>
      <c r="DFA24" s="40"/>
      <c r="DFB24" s="40"/>
      <c r="DFC24" s="40"/>
      <c r="DFD24" s="40"/>
      <c r="DFE24" s="40"/>
      <c r="DFF24" s="40"/>
      <c r="DFG24" s="40"/>
      <c r="DFH24" s="40"/>
      <c r="DFI24" s="40"/>
      <c r="DFJ24" s="40"/>
      <c r="DFK24" s="40"/>
      <c r="DFL24" s="40"/>
      <c r="DFM24" s="40"/>
      <c r="DFN24" s="40"/>
      <c r="DFO24" s="40"/>
      <c r="DFP24" s="40"/>
      <c r="DFQ24" s="40"/>
      <c r="DFR24" s="40"/>
      <c r="DFS24" s="40"/>
      <c r="DFT24" s="40"/>
      <c r="DFU24" s="40"/>
      <c r="DFV24" s="40"/>
      <c r="DFW24" s="40"/>
      <c r="DFX24" s="40"/>
      <c r="DFY24" s="40"/>
      <c r="DFZ24" s="40"/>
      <c r="DGA24" s="40"/>
      <c r="DGB24" s="40"/>
      <c r="DGC24" s="40"/>
      <c r="DGD24" s="40"/>
      <c r="DGE24" s="40"/>
      <c r="DGF24" s="40"/>
      <c r="DGG24" s="40"/>
      <c r="DGH24" s="40"/>
      <c r="DGI24" s="40"/>
      <c r="DGJ24" s="40"/>
      <c r="DGK24" s="40"/>
      <c r="DGL24" s="40"/>
      <c r="DGM24" s="40"/>
      <c r="DGN24" s="40"/>
      <c r="DGO24" s="40"/>
      <c r="DGP24" s="40"/>
      <c r="DGQ24" s="40"/>
      <c r="DGR24" s="40"/>
      <c r="DGS24" s="40"/>
      <c r="DGT24" s="40"/>
      <c r="DGU24" s="40"/>
      <c r="DGV24" s="40"/>
      <c r="DGW24" s="40"/>
      <c r="DGX24" s="40"/>
      <c r="DGY24" s="40"/>
      <c r="DGZ24" s="40"/>
      <c r="DHA24" s="40"/>
      <c r="DHB24" s="40"/>
      <c r="DHC24" s="40"/>
      <c r="DHD24" s="40"/>
      <c r="DHE24" s="40"/>
      <c r="DHF24" s="40"/>
      <c r="DHG24" s="40"/>
      <c r="DHH24" s="40"/>
      <c r="DHI24" s="40"/>
      <c r="DHJ24" s="40"/>
      <c r="DHK24" s="40"/>
      <c r="DHL24" s="40"/>
      <c r="DHM24" s="40"/>
      <c r="DHN24" s="40"/>
      <c r="DHO24" s="40"/>
      <c r="DHP24" s="40"/>
      <c r="DHQ24" s="40"/>
      <c r="DHR24" s="40"/>
      <c r="DHS24" s="40"/>
      <c r="DHT24" s="40"/>
      <c r="DHU24" s="40"/>
      <c r="DHV24" s="40"/>
      <c r="DHW24" s="40"/>
      <c r="DHX24" s="40"/>
      <c r="DHY24" s="40"/>
      <c r="DHZ24" s="40"/>
      <c r="DIA24" s="40"/>
      <c r="DIB24" s="40"/>
      <c r="DIC24" s="40"/>
      <c r="DID24" s="40"/>
      <c r="DIE24" s="40"/>
      <c r="DIF24" s="40"/>
      <c r="DIG24" s="40"/>
      <c r="DIH24" s="40"/>
      <c r="DII24" s="40"/>
      <c r="DIJ24" s="40"/>
      <c r="DIK24" s="40"/>
      <c r="DIL24" s="40"/>
      <c r="DIM24" s="40"/>
      <c r="DIN24" s="40"/>
      <c r="DIO24" s="40"/>
      <c r="DIP24" s="40"/>
      <c r="DIQ24" s="40"/>
      <c r="DIR24" s="40"/>
      <c r="DIS24" s="40"/>
      <c r="DIT24" s="40"/>
      <c r="DIU24" s="40"/>
      <c r="DIV24" s="40"/>
      <c r="DIW24" s="40"/>
      <c r="DIX24" s="40"/>
      <c r="DIY24" s="40"/>
      <c r="DIZ24" s="40"/>
      <c r="DJA24" s="40"/>
      <c r="DJB24" s="40"/>
      <c r="DJC24" s="40"/>
      <c r="DJD24" s="40"/>
      <c r="DJE24" s="40"/>
      <c r="DJF24" s="40"/>
      <c r="DJG24" s="40"/>
      <c r="DJH24" s="40"/>
      <c r="DJI24" s="40"/>
      <c r="DJJ24" s="40"/>
      <c r="DJK24" s="40"/>
      <c r="DJL24" s="40"/>
      <c r="DJM24" s="40"/>
      <c r="DJN24" s="40"/>
      <c r="DJO24" s="40"/>
      <c r="DJP24" s="40"/>
      <c r="DJQ24" s="40"/>
      <c r="DJR24" s="40"/>
      <c r="DJS24" s="40"/>
      <c r="DJT24" s="40"/>
      <c r="DJU24" s="40"/>
      <c r="DJV24" s="40"/>
      <c r="DJW24" s="40"/>
      <c r="DJX24" s="40"/>
      <c r="DJY24" s="40"/>
      <c r="DJZ24" s="40"/>
      <c r="DKA24" s="40"/>
      <c r="DKB24" s="40"/>
      <c r="DKC24" s="40"/>
      <c r="DKD24" s="40"/>
      <c r="DKE24" s="40"/>
      <c r="DKF24" s="40"/>
      <c r="DKG24" s="40"/>
      <c r="DKH24" s="40"/>
      <c r="DKI24" s="40"/>
      <c r="DKJ24" s="40"/>
      <c r="DKK24" s="40"/>
      <c r="DKL24" s="40"/>
      <c r="DKM24" s="40"/>
      <c r="DKN24" s="40"/>
      <c r="DKO24" s="40"/>
      <c r="DKP24" s="40"/>
      <c r="DKQ24" s="40"/>
      <c r="DKR24" s="40"/>
      <c r="DKS24" s="40"/>
      <c r="DKT24" s="40"/>
      <c r="DKU24" s="40"/>
      <c r="DKV24" s="40"/>
      <c r="DKW24" s="40"/>
      <c r="DKX24" s="40"/>
      <c r="DKY24" s="40"/>
      <c r="DKZ24" s="40"/>
      <c r="DLA24" s="40"/>
      <c r="DLB24" s="40"/>
      <c r="DLC24" s="40"/>
      <c r="DLD24" s="40"/>
      <c r="DLE24" s="40"/>
      <c r="DLF24" s="40"/>
      <c r="DLG24" s="40"/>
      <c r="DLH24" s="40"/>
      <c r="DLI24" s="40"/>
      <c r="DLJ24" s="40"/>
      <c r="DLK24" s="40"/>
      <c r="DLL24" s="40"/>
      <c r="DLM24" s="40"/>
      <c r="DLN24" s="40"/>
      <c r="DLO24" s="40"/>
      <c r="DLP24" s="40"/>
      <c r="DLQ24" s="40"/>
      <c r="DLR24" s="40"/>
      <c r="DLS24" s="40"/>
      <c r="DLT24" s="40"/>
      <c r="DLU24" s="40"/>
      <c r="DLV24" s="40"/>
      <c r="DLW24" s="40"/>
      <c r="DLX24" s="40"/>
      <c r="DLY24" s="40"/>
      <c r="DLZ24" s="40"/>
      <c r="DMA24" s="40"/>
      <c r="DMB24" s="40"/>
      <c r="DMC24" s="40"/>
      <c r="DMD24" s="40"/>
      <c r="DME24" s="40"/>
      <c r="DMF24" s="40"/>
      <c r="DMG24" s="40"/>
      <c r="DMH24" s="40"/>
      <c r="DMI24" s="40"/>
      <c r="DMJ24" s="40"/>
      <c r="DMK24" s="40"/>
      <c r="DML24" s="40"/>
      <c r="DMM24" s="40"/>
      <c r="DMN24" s="40"/>
      <c r="DMO24" s="40"/>
      <c r="DMP24" s="40"/>
      <c r="DMQ24" s="40"/>
      <c r="DMR24" s="40"/>
      <c r="DMS24" s="40"/>
      <c r="DMT24" s="40"/>
      <c r="DMU24" s="40"/>
      <c r="DMV24" s="40"/>
      <c r="DMW24" s="40"/>
      <c r="DMX24" s="40"/>
      <c r="DMY24" s="40"/>
      <c r="DMZ24" s="40"/>
      <c r="DNA24" s="40"/>
      <c r="DNB24" s="40"/>
      <c r="DNC24" s="40"/>
      <c r="DND24" s="40"/>
      <c r="DNE24" s="40"/>
      <c r="DNF24" s="40"/>
      <c r="DNG24" s="40"/>
      <c r="DNH24" s="40"/>
      <c r="DNI24" s="40"/>
      <c r="DNJ24" s="40"/>
      <c r="DNK24" s="40"/>
      <c r="DNL24" s="40"/>
      <c r="DNM24" s="40"/>
      <c r="DNN24" s="40"/>
      <c r="DNO24" s="40"/>
      <c r="DNP24" s="40"/>
      <c r="DNQ24" s="40"/>
      <c r="DNR24" s="40"/>
      <c r="DNS24" s="40"/>
      <c r="DNT24" s="40"/>
      <c r="DNU24" s="40"/>
      <c r="DNV24" s="40"/>
      <c r="DNW24" s="40"/>
      <c r="DNX24" s="40"/>
      <c r="DNY24" s="40"/>
      <c r="DNZ24" s="40"/>
      <c r="DOA24" s="40"/>
      <c r="DOB24" s="40"/>
      <c r="DOC24" s="40"/>
      <c r="DOD24" s="40"/>
      <c r="DOE24" s="40"/>
      <c r="DOF24" s="40"/>
      <c r="DOG24" s="40"/>
      <c r="DOH24" s="40"/>
      <c r="DOI24" s="40"/>
      <c r="DOJ24" s="40"/>
      <c r="DOK24" s="40"/>
      <c r="DOL24" s="40"/>
      <c r="DOM24" s="40"/>
      <c r="DON24" s="40"/>
      <c r="DOO24" s="40"/>
      <c r="DOP24" s="40"/>
      <c r="DOQ24" s="40"/>
      <c r="DOR24" s="40"/>
      <c r="DOS24" s="40"/>
      <c r="DOT24" s="40"/>
      <c r="DOU24" s="40"/>
      <c r="DOV24" s="40"/>
      <c r="DOW24" s="40"/>
      <c r="DOX24" s="40"/>
      <c r="DOY24" s="40"/>
      <c r="DOZ24" s="40"/>
      <c r="DPA24" s="40"/>
      <c r="DPB24" s="40"/>
      <c r="DPC24" s="40"/>
      <c r="DPD24" s="40"/>
      <c r="DPE24" s="40"/>
      <c r="DPF24" s="40"/>
      <c r="DPG24" s="40"/>
      <c r="DPH24" s="40"/>
      <c r="DPI24" s="40"/>
      <c r="DPJ24" s="40"/>
      <c r="DPK24" s="40"/>
      <c r="DPL24" s="40"/>
      <c r="DPM24" s="40"/>
      <c r="DPN24" s="40"/>
      <c r="DPO24" s="40"/>
      <c r="DPP24" s="40"/>
      <c r="DPQ24" s="40"/>
      <c r="DPR24" s="40"/>
      <c r="DPS24" s="40"/>
      <c r="DPT24" s="40"/>
      <c r="DPU24" s="40"/>
      <c r="DPV24" s="40"/>
      <c r="DPW24" s="40"/>
      <c r="DPX24" s="40"/>
      <c r="DPY24" s="40"/>
      <c r="DPZ24" s="40"/>
      <c r="DQA24" s="40"/>
      <c r="DQB24" s="40"/>
      <c r="DQC24" s="40"/>
      <c r="DQD24" s="40"/>
      <c r="DQE24" s="40"/>
      <c r="DQF24" s="40"/>
      <c r="DQG24" s="40"/>
      <c r="DQH24" s="40"/>
      <c r="DQI24" s="40"/>
      <c r="DQJ24" s="40"/>
      <c r="DQK24" s="40"/>
      <c r="DQL24" s="40"/>
      <c r="DQM24" s="40"/>
      <c r="DQN24" s="40"/>
      <c r="DQO24" s="40"/>
      <c r="DQP24" s="40"/>
      <c r="DQQ24" s="40"/>
      <c r="DQR24" s="40"/>
      <c r="DQS24" s="40"/>
      <c r="DQT24" s="40"/>
      <c r="DQU24" s="40"/>
      <c r="DQV24" s="40"/>
      <c r="DQW24" s="40"/>
      <c r="DQX24" s="40"/>
      <c r="DQY24" s="40"/>
      <c r="DQZ24" s="40"/>
      <c r="DRA24" s="40"/>
      <c r="DRB24" s="40"/>
      <c r="DRC24" s="40"/>
      <c r="DRD24" s="40"/>
      <c r="DRE24" s="40"/>
      <c r="DRF24" s="40"/>
      <c r="DRG24" s="40"/>
      <c r="DRH24" s="40"/>
      <c r="DRI24" s="40"/>
      <c r="DRJ24" s="40"/>
      <c r="DRK24" s="40"/>
      <c r="DRL24" s="40"/>
      <c r="DRM24" s="40"/>
      <c r="DRN24" s="40"/>
      <c r="DRO24" s="40"/>
      <c r="DRP24" s="40"/>
      <c r="DRQ24" s="40"/>
      <c r="DRR24" s="40"/>
      <c r="DRS24" s="40"/>
      <c r="DRT24" s="40"/>
      <c r="DRU24" s="40"/>
      <c r="DRV24" s="40"/>
      <c r="DRW24" s="40"/>
      <c r="DRX24" s="40"/>
      <c r="DRY24" s="40"/>
      <c r="DRZ24" s="40"/>
      <c r="DSA24" s="40"/>
      <c r="DSB24" s="40"/>
      <c r="DSC24" s="40"/>
      <c r="DSD24" s="40"/>
      <c r="DSE24" s="40"/>
      <c r="DSF24" s="40"/>
      <c r="DSG24" s="40"/>
      <c r="DSH24" s="40"/>
      <c r="DSI24" s="40"/>
      <c r="DSJ24" s="40"/>
      <c r="DSK24" s="40"/>
      <c r="DSL24" s="40"/>
      <c r="DSM24" s="40"/>
      <c r="DSN24" s="40"/>
      <c r="DSO24" s="40"/>
      <c r="DSP24" s="40"/>
      <c r="DSQ24" s="40"/>
      <c r="DSR24" s="40"/>
      <c r="DSS24" s="40"/>
      <c r="DST24" s="40"/>
      <c r="DSU24" s="40"/>
      <c r="DSV24" s="40"/>
      <c r="DSW24" s="40"/>
      <c r="DSX24" s="40"/>
      <c r="DSY24" s="40"/>
      <c r="DSZ24" s="40"/>
      <c r="DTA24" s="40"/>
      <c r="DTB24" s="40"/>
      <c r="DTC24" s="40"/>
      <c r="DTD24" s="40"/>
      <c r="DTE24" s="40"/>
      <c r="DTF24" s="40"/>
      <c r="DTG24" s="40"/>
      <c r="DTH24" s="40"/>
      <c r="DTI24" s="40"/>
      <c r="DTJ24" s="40"/>
      <c r="DTK24" s="40"/>
      <c r="DTL24" s="40"/>
      <c r="DTM24" s="40"/>
      <c r="DTN24" s="40"/>
      <c r="DTO24" s="40"/>
      <c r="DTP24" s="40"/>
      <c r="DTQ24" s="40"/>
      <c r="DTR24" s="40"/>
      <c r="DTS24" s="40"/>
      <c r="DTT24" s="40"/>
      <c r="DTU24" s="40"/>
      <c r="DTV24" s="40"/>
      <c r="DTW24" s="40"/>
      <c r="DTX24" s="40"/>
      <c r="DTY24" s="40"/>
      <c r="DTZ24" s="40"/>
      <c r="DUA24" s="40"/>
      <c r="DUB24" s="40"/>
      <c r="DUC24" s="40"/>
      <c r="DUD24" s="40"/>
      <c r="DUE24" s="40"/>
      <c r="DUF24" s="40"/>
      <c r="DUG24" s="40"/>
      <c r="DUH24" s="40"/>
      <c r="DUI24" s="40"/>
      <c r="DUJ24" s="40"/>
      <c r="DUK24" s="40"/>
      <c r="DUL24" s="40"/>
      <c r="DUM24" s="40"/>
      <c r="DUN24" s="40"/>
      <c r="DUO24" s="40"/>
      <c r="DUP24" s="40"/>
      <c r="DUQ24" s="40"/>
      <c r="DUR24" s="40"/>
      <c r="DUS24" s="40"/>
      <c r="DUT24" s="40"/>
      <c r="DUU24" s="40"/>
      <c r="DUV24" s="40"/>
      <c r="DUW24" s="40"/>
      <c r="DUX24" s="40"/>
      <c r="DUY24" s="40"/>
      <c r="DUZ24" s="40"/>
      <c r="DVA24" s="40"/>
      <c r="DVB24" s="40"/>
      <c r="DVC24" s="40"/>
      <c r="DVD24" s="40"/>
      <c r="DVE24" s="40"/>
      <c r="DVF24" s="40"/>
      <c r="DVG24" s="40"/>
      <c r="DVH24" s="40"/>
      <c r="DVI24" s="40"/>
      <c r="DVJ24" s="40"/>
      <c r="DVK24" s="40"/>
      <c r="DVL24" s="40"/>
      <c r="DVM24" s="40"/>
      <c r="DVN24" s="40"/>
      <c r="DVO24" s="40"/>
      <c r="DVP24" s="40"/>
      <c r="DVQ24" s="40"/>
      <c r="DVR24" s="40"/>
      <c r="DVS24" s="40"/>
      <c r="DVT24" s="40"/>
      <c r="DVU24" s="40"/>
      <c r="DVV24" s="40"/>
      <c r="DVW24" s="40"/>
      <c r="DVX24" s="40"/>
      <c r="DVY24" s="40"/>
      <c r="DVZ24" s="40"/>
      <c r="DWA24" s="40"/>
      <c r="DWB24" s="40"/>
      <c r="DWC24" s="40"/>
      <c r="DWD24" s="40"/>
      <c r="DWE24" s="40"/>
      <c r="DWF24" s="40"/>
      <c r="DWG24" s="40"/>
      <c r="DWH24" s="40"/>
      <c r="DWI24" s="40"/>
      <c r="DWJ24" s="40"/>
      <c r="DWK24" s="40"/>
      <c r="DWL24" s="40"/>
      <c r="DWM24" s="40"/>
      <c r="DWN24" s="40"/>
      <c r="DWO24" s="40"/>
      <c r="DWP24" s="40"/>
      <c r="DWQ24" s="40"/>
      <c r="DWR24" s="40"/>
      <c r="DWS24" s="40"/>
      <c r="DWT24" s="40"/>
      <c r="DWU24" s="40"/>
      <c r="DWV24" s="40"/>
      <c r="DWW24" s="40"/>
      <c r="DWX24" s="40"/>
      <c r="DWY24" s="40"/>
      <c r="DWZ24" s="40"/>
      <c r="DXA24" s="40"/>
      <c r="DXB24" s="40"/>
      <c r="DXC24" s="40"/>
      <c r="DXD24" s="40"/>
      <c r="DXE24" s="40"/>
      <c r="DXF24" s="40"/>
      <c r="DXG24" s="40"/>
      <c r="DXH24" s="40"/>
      <c r="DXI24" s="40"/>
      <c r="DXJ24" s="40"/>
      <c r="DXK24" s="40"/>
      <c r="DXL24" s="40"/>
      <c r="DXM24" s="40"/>
      <c r="DXN24" s="40"/>
      <c r="DXO24" s="40"/>
      <c r="DXP24" s="40"/>
      <c r="DXQ24" s="40"/>
      <c r="DXR24" s="40"/>
      <c r="DXS24" s="40"/>
      <c r="DXT24" s="40"/>
      <c r="DXU24" s="40"/>
      <c r="DXV24" s="40"/>
      <c r="DXW24" s="40"/>
      <c r="DXX24" s="40"/>
      <c r="DXY24" s="40"/>
      <c r="DXZ24" s="40"/>
      <c r="DYA24" s="40"/>
      <c r="DYB24" s="40"/>
      <c r="DYC24" s="40"/>
      <c r="DYD24" s="40"/>
      <c r="DYE24" s="40"/>
      <c r="DYF24" s="40"/>
      <c r="DYG24" s="40"/>
      <c r="DYH24" s="40"/>
      <c r="DYI24" s="40"/>
      <c r="DYJ24" s="40"/>
      <c r="DYK24" s="40"/>
      <c r="DYL24" s="40"/>
      <c r="DYM24" s="40"/>
      <c r="DYN24" s="40"/>
      <c r="DYO24" s="40"/>
      <c r="DYP24" s="40"/>
      <c r="DYQ24" s="40"/>
      <c r="DYR24" s="40"/>
      <c r="DYS24" s="40"/>
      <c r="DYT24" s="40"/>
      <c r="DYU24" s="40"/>
      <c r="DYV24" s="40"/>
      <c r="DYW24" s="40"/>
      <c r="DYX24" s="40"/>
      <c r="DYY24" s="40"/>
      <c r="DYZ24" s="40"/>
      <c r="DZA24" s="40"/>
      <c r="DZB24" s="40"/>
      <c r="DZC24" s="40"/>
      <c r="DZD24" s="40"/>
      <c r="DZE24" s="40"/>
      <c r="DZF24" s="40"/>
      <c r="DZG24" s="40"/>
      <c r="DZH24" s="40"/>
      <c r="DZI24" s="40"/>
      <c r="DZJ24" s="40"/>
      <c r="DZK24" s="40"/>
      <c r="DZL24" s="40"/>
      <c r="DZM24" s="40"/>
      <c r="DZN24" s="40"/>
      <c r="DZO24" s="40"/>
      <c r="DZP24" s="40"/>
      <c r="DZQ24" s="40"/>
      <c r="DZR24" s="40"/>
      <c r="DZS24" s="40"/>
      <c r="DZT24" s="40"/>
      <c r="DZU24" s="40"/>
      <c r="DZV24" s="40"/>
      <c r="DZW24" s="40"/>
      <c r="DZX24" s="40"/>
      <c r="DZY24" s="40"/>
      <c r="DZZ24" s="40"/>
      <c r="EAA24" s="40"/>
      <c r="EAB24" s="40"/>
      <c r="EAC24" s="40"/>
      <c r="EAD24" s="40"/>
      <c r="EAE24" s="40"/>
      <c r="EAF24" s="40"/>
      <c r="EAG24" s="40"/>
      <c r="EAH24" s="40"/>
      <c r="EAI24" s="40"/>
      <c r="EAJ24" s="40"/>
      <c r="EAK24" s="40"/>
      <c r="EAL24" s="40"/>
      <c r="EAM24" s="40"/>
      <c r="EAN24" s="40"/>
      <c r="EAO24" s="40"/>
      <c r="EAP24" s="40"/>
      <c r="EAQ24" s="40"/>
      <c r="EAR24" s="40"/>
      <c r="EAS24" s="40"/>
      <c r="EAT24" s="40"/>
      <c r="EAU24" s="40"/>
      <c r="EAV24" s="40"/>
      <c r="EAW24" s="40"/>
      <c r="EAX24" s="40"/>
      <c r="EAY24" s="40"/>
      <c r="EAZ24" s="40"/>
      <c r="EBA24" s="40"/>
      <c r="EBB24" s="40"/>
      <c r="EBC24" s="40"/>
      <c r="EBD24" s="40"/>
      <c r="EBE24" s="40"/>
      <c r="EBF24" s="40"/>
      <c r="EBG24" s="40"/>
      <c r="EBH24" s="40"/>
      <c r="EBI24" s="40"/>
      <c r="EBJ24" s="40"/>
      <c r="EBK24" s="40"/>
      <c r="EBL24" s="40"/>
      <c r="EBM24" s="40"/>
      <c r="EBN24" s="40"/>
      <c r="EBO24" s="40"/>
      <c r="EBP24" s="40"/>
      <c r="EBQ24" s="40"/>
      <c r="EBR24" s="40"/>
      <c r="EBS24" s="40"/>
      <c r="EBT24" s="40"/>
      <c r="EBU24" s="40"/>
      <c r="EBV24" s="40"/>
      <c r="EBW24" s="40"/>
      <c r="EBX24" s="40"/>
      <c r="EBY24" s="40"/>
      <c r="EBZ24" s="40"/>
      <c r="ECA24" s="40"/>
      <c r="ECB24" s="40"/>
      <c r="ECC24" s="40"/>
      <c r="ECD24" s="40"/>
      <c r="ECE24" s="40"/>
      <c r="ECF24" s="40"/>
      <c r="ECG24" s="40"/>
      <c r="ECH24" s="40"/>
      <c r="ECI24" s="40"/>
      <c r="ECJ24" s="40"/>
      <c r="ECK24" s="40"/>
      <c r="ECL24" s="40"/>
      <c r="ECM24" s="40"/>
      <c r="ECN24" s="40"/>
      <c r="ECO24" s="40"/>
      <c r="ECP24" s="40"/>
      <c r="ECQ24" s="40"/>
      <c r="ECR24" s="40"/>
      <c r="ECS24" s="40"/>
      <c r="ECT24" s="40"/>
      <c r="ECU24" s="40"/>
      <c r="ECV24" s="40"/>
      <c r="ECW24" s="40"/>
      <c r="ECX24" s="40"/>
      <c r="ECY24" s="40"/>
      <c r="ECZ24" s="40"/>
      <c r="EDA24" s="40"/>
      <c r="EDB24" s="40"/>
      <c r="EDC24" s="40"/>
      <c r="EDD24" s="40"/>
      <c r="EDE24" s="40"/>
      <c r="EDF24" s="40"/>
      <c r="EDG24" s="40"/>
      <c r="EDH24" s="40"/>
      <c r="EDI24" s="40"/>
      <c r="EDJ24" s="40"/>
      <c r="EDK24" s="40"/>
      <c r="EDL24" s="40"/>
      <c r="EDM24" s="40"/>
      <c r="EDN24" s="40"/>
      <c r="EDO24" s="40"/>
      <c r="EDP24" s="40"/>
      <c r="EDQ24" s="40"/>
      <c r="EDR24" s="40"/>
      <c r="EDS24" s="40"/>
      <c r="EDT24" s="40"/>
      <c r="EDU24" s="40"/>
      <c r="EDV24" s="40"/>
      <c r="EDW24" s="40"/>
      <c r="EDX24" s="40"/>
      <c r="EDY24" s="40"/>
      <c r="EDZ24" s="40"/>
      <c r="EEA24" s="40"/>
      <c r="EEB24" s="40"/>
      <c r="EEC24" s="40"/>
      <c r="EED24" s="40"/>
      <c r="EEE24" s="40"/>
      <c r="EEF24" s="40"/>
      <c r="EEG24" s="40"/>
      <c r="EEH24" s="40"/>
      <c r="EEI24" s="40"/>
      <c r="EEJ24" s="40"/>
      <c r="EEK24" s="40"/>
      <c r="EEL24" s="40"/>
      <c r="EEM24" s="40"/>
      <c r="EEN24" s="40"/>
      <c r="EEO24" s="40"/>
      <c r="EEP24" s="40"/>
      <c r="EEQ24" s="40"/>
      <c r="EER24" s="40"/>
      <c r="EES24" s="40"/>
      <c r="EET24" s="40"/>
      <c r="EEU24" s="40"/>
      <c r="EEV24" s="40"/>
      <c r="EEW24" s="40"/>
      <c r="EEX24" s="40"/>
      <c r="EEY24" s="40"/>
      <c r="EEZ24" s="40"/>
      <c r="EFA24" s="40"/>
      <c r="EFB24" s="40"/>
      <c r="EFC24" s="40"/>
      <c r="EFD24" s="40"/>
      <c r="EFE24" s="40"/>
      <c r="EFF24" s="40"/>
      <c r="EFG24" s="40"/>
      <c r="EFH24" s="40"/>
      <c r="EFI24" s="40"/>
      <c r="EFJ24" s="40"/>
      <c r="EFK24" s="40"/>
      <c r="EFL24" s="40"/>
      <c r="EFM24" s="40"/>
      <c r="EFN24" s="40"/>
      <c r="EFO24" s="40"/>
      <c r="EFP24" s="40"/>
      <c r="EFQ24" s="40"/>
      <c r="EFR24" s="40"/>
      <c r="EFS24" s="40"/>
      <c r="EFT24" s="40"/>
      <c r="EFU24" s="40"/>
      <c r="EFV24" s="40"/>
      <c r="EFW24" s="40"/>
      <c r="EFX24" s="40"/>
      <c r="EFY24" s="40"/>
      <c r="EFZ24" s="40"/>
      <c r="EGA24" s="40"/>
      <c r="EGB24" s="40"/>
      <c r="EGC24" s="40"/>
      <c r="EGD24" s="40"/>
      <c r="EGE24" s="40"/>
      <c r="EGF24" s="40"/>
      <c r="EGG24" s="40"/>
      <c r="EGH24" s="40"/>
      <c r="EGI24" s="40"/>
      <c r="EGJ24" s="40"/>
      <c r="EGK24" s="40"/>
      <c r="EGL24" s="40"/>
      <c r="EGM24" s="40"/>
      <c r="EGN24" s="40"/>
      <c r="EGO24" s="40"/>
      <c r="EGP24" s="40"/>
      <c r="EGQ24" s="40"/>
      <c r="EGR24" s="40"/>
      <c r="EGS24" s="40"/>
      <c r="EGT24" s="40"/>
      <c r="EGU24" s="40"/>
      <c r="EGV24" s="40"/>
      <c r="EGW24" s="40"/>
      <c r="EGX24" s="40"/>
      <c r="EGY24" s="40"/>
      <c r="EGZ24" s="40"/>
      <c r="EHA24" s="40"/>
      <c r="EHB24" s="40"/>
      <c r="EHC24" s="40"/>
      <c r="EHD24" s="40"/>
      <c r="EHE24" s="40"/>
      <c r="EHF24" s="40"/>
      <c r="EHG24" s="40"/>
      <c r="EHH24" s="40"/>
      <c r="EHI24" s="40"/>
      <c r="EHJ24" s="40"/>
      <c r="EHK24" s="40"/>
      <c r="EHL24" s="40"/>
      <c r="EHM24" s="40"/>
      <c r="EHN24" s="40"/>
      <c r="EHO24" s="40"/>
      <c r="EHP24" s="40"/>
      <c r="EHQ24" s="40"/>
      <c r="EHR24" s="40"/>
      <c r="EHS24" s="40"/>
      <c r="EHT24" s="40"/>
      <c r="EHU24" s="40"/>
      <c r="EHV24" s="40"/>
      <c r="EHW24" s="40"/>
      <c r="EHX24" s="40"/>
      <c r="EHY24" s="40"/>
      <c r="EHZ24" s="40"/>
      <c r="EIA24" s="40"/>
      <c r="EIB24" s="40"/>
      <c r="EIC24" s="40"/>
      <c r="EID24" s="40"/>
      <c r="EIE24" s="40"/>
      <c r="EIF24" s="40"/>
      <c r="EIG24" s="40"/>
      <c r="EIH24" s="40"/>
      <c r="EII24" s="40"/>
      <c r="EIJ24" s="40"/>
      <c r="EIK24" s="40"/>
      <c r="EIL24" s="40"/>
      <c r="EIM24" s="40"/>
      <c r="EIN24" s="40"/>
      <c r="EIO24" s="40"/>
      <c r="EIP24" s="40"/>
      <c r="EIQ24" s="40"/>
      <c r="EIR24" s="40"/>
      <c r="EIS24" s="40"/>
      <c r="EIT24" s="40"/>
      <c r="EIU24" s="40"/>
      <c r="EIV24" s="40"/>
      <c r="EIW24" s="40"/>
      <c r="EIX24" s="40"/>
      <c r="EIY24" s="40"/>
      <c r="EIZ24" s="40"/>
      <c r="EJA24" s="40"/>
      <c r="EJB24" s="40"/>
      <c r="EJC24" s="40"/>
      <c r="EJD24" s="40"/>
      <c r="EJE24" s="40"/>
      <c r="EJF24" s="40"/>
      <c r="EJG24" s="40"/>
      <c r="EJH24" s="40"/>
      <c r="EJI24" s="40"/>
      <c r="EJJ24" s="40"/>
      <c r="EJK24" s="40"/>
      <c r="EJL24" s="40"/>
      <c r="EJM24" s="40"/>
      <c r="EJN24" s="40"/>
      <c r="EJO24" s="40"/>
      <c r="EJP24" s="40"/>
      <c r="EJQ24" s="40"/>
      <c r="EJR24" s="40"/>
      <c r="EJS24" s="40"/>
      <c r="EJT24" s="40"/>
      <c r="EJU24" s="40"/>
      <c r="EJV24" s="40"/>
      <c r="EJW24" s="40"/>
      <c r="EJX24" s="40"/>
      <c r="EJY24" s="40"/>
      <c r="EJZ24" s="40"/>
      <c r="EKA24" s="40"/>
      <c r="EKB24" s="40"/>
      <c r="EKC24" s="40"/>
      <c r="EKD24" s="40"/>
      <c r="EKE24" s="40"/>
      <c r="EKF24" s="40"/>
      <c r="EKG24" s="40"/>
      <c r="EKH24" s="40"/>
      <c r="EKI24" s="40"/>
      <c r="EKJ24" s="40"/>
      <c r="EKK24" s="40"/>
      <c r="EKL24" s="40"/>
      <c r="EKM24" s="40"/>
      <c r="EKN24" s="40"/>
      <c r="EKO24" s="40"/>
      <c r="EKP24" s="40"/>
      <c r="EKQ24" s="40"/>
      <c r="EKR24" s="40"/>
      <c r="EKS24" s="40"/>
      <c r="EKT24" s="40"/>
      <c r="EKU24" s="40"/>
      <c r="EKV24" s="40"/>
      <c r="EKW24" s="40"/>
      <c r="EKX24" s="40"/>
      <c r="EKY24" s="40"/>
      <c r="EKZ24" s="40"/>
      <c r="ELA24" s="40"/>
      <c r="ELB24" s="40"/>
      <c r="ELC24" s="40"/>
      <c r="ELD24" s="40"/>
      <c r="ELE24" s="40"/>
      <c r="ELF24" s="40"/>
      <c r="ELG24" s="40"/>
      <c r="ELH24" s="40"/>
      <c r="ELI24" s="40"/>
      <c r="ELJ24" s="40"/>
      <c r="ELK24" s="40"/>
      <c r="ELL24" s="40"/>
      <c r="ELM24" s="40"/>
      <c r="ELN24" s="40"/>
      <c r="ELO24" s="40"/>
      <c r="ELP24" s="40"/>
      <c r="ELQ24" s="40"/>
      <c r="ELR24" s="40"/>
      <c r="ELS24" s="40"/>
      <c r="ELT24" s="40"/>
      <c r="ELU24" s="40"/>
      <c r="ELV24" s="40"/>
      <c r="ELW24" s="40"/>
      <c r="ELX24" s="40"/>
      <c r="ELY24" s="40"/>
      <c r="ELZ24" s="40"/>
      <c r="EMA24" s="40"/>
      <c r="EMB24" s="40"/>
      <c r="EMC24" s="40"/>
      <c r="EMD24" s="40"/>
      <c r="EME24" s="40"/>
      <c r="EMF24" s="40"/>
      <c r="EMG24" s="40"/>
      <c r="EMH24" s="40"/>
      <c r="EMI24" s="40"/>
      <c r="EMJ24" s="40"/>
      <c r="EMK24" s="40"/>
      <c r="EML24" s="40"/>
      <c r="EMM24" s="40"/>
      <c r="EMN24" s="40"/>
      <c r="EMO24" s="40"/>
      <c r="EMP24" s="40"/>
      <c r="EMQ24" s="40"/>
      <c r="EMR24" s="40"/>
      <c r="EMS24" s="40"/>
      <c r="EMT24" s="40"/>
      <c r="EMU24" s="40"/>
      <c r="EMV24" s="40"/>
      <c r="EMW24" s="40"/>
      <c r="EMX24" s="40"/>
      <c r="EMY24" s="40"/>
      <c r="EMZ24" s="40"/>
      <c r="ENA24" s="40"/>
      <c r="ENB24" s="40"/>
      <c r="ENC24" s="40"/>
      <c r="END24" s="40"/>
      <c r="ENE24" s="40"/>
      <c r="ENF24" s="40"/>
      <c r="ENG24" s="40"/>
      <c r="ENH24" s="40"/>
      <c r="ENI24" s="40"/>
      <c r="ENJ24" s="40"/>
      <c r="ENK24" s="40"/>
      <c r="ENL24" s="40"/>
      <c r="ENM24" s="40"/>
      <c r="ENN24" s="40"/>
      <c r="ENO24" s="40"/>
      <c r="ENP24" s="40"/>
      <c r="ENQ24" s="40"/>
      <c r="ENR24" s="40"/>
      <c r="ENS24" s="40"/>
      <c r="ENT24" s="40"/>
      <c r="ENU24" s="40"/>
      <c r="ENV24" s="40"/>
      <c r="ENW24" s="40"/>
      <c r="ENX24" s="40"/>
      <c r="ENY24" s="40"/>
      <c r="ENZ24" s="40"/>
      <c r="EOA24" s="40"/>
      <c r="EOB24" s="40"/>
      <c r="EOC24" s="40"/>
      <c r="EOD24" s="40"/>
      <c r="EOE24" s="40"/>
      <c r="EOF24" s="40"/>
      <c r="EOG24" s="40"/>
      <c r="EOH24" s="40"/>
      <c r="EOI24" s="40"/>
      <c r="EOJ24" s="40"/>
      <c r="EOK24" s="40"/>
      <c r="EOL24" s="40"/>
      <c r="EOM24" s="40"/>
      <c r="EON24" s="40"/>
      <c r="EOO24" s="40"/>
      <c r="EOP24" s="40"/>
      <c r="EOQ24" s="40"/>
      <c r="EOR24" s="40"/>
      <c r="EOS24" s="40"/>
      <c r="EOT24" s="40"/>
      <c r="EOU24" s="40"/>
      <c r="EOV24" s="40"/>
      <c r="EOW24" s="40"/>
      <c r="EOX24" s="40"/>
      <c r="EOY24" s="40"/>
      <c r="EOZ24" s="40"/>
      <c r="EPA24" s="40"/>
      <c r="EPB24" s="40"/>
      <c r="EPC24" s="40"/>
      <c r="EPD24" s="40"/>
      <c r="EPE24" s="40"/>
      <c r="EPF24" s="40"/>
      <c r="EPG24" s="40"/>
      <c r="EPH24" s="40"/>
      <c r="EPI24" s="40"/>
      <c r="EPJ24" s="40"/>
      <c r="EPK24" s="40"/>
      <c r="EPL24" s="40"/>
      <c r="EPM24" s="40"/>
      <c r="EPN24" s="40"/>
      <c r="EPO24" s="40"/>
      <c r="EPP24" s="40"/>
      <c r="EPQ24" s="40"/>
      <c r="EPR24" s="40"/>
      <c r="EPS24" s="40"/>
      <c r="EPT24" s="40"/>
      <c r="EPU24" s="40"/>
      <c r="EPV24" s="40"/>
      <c r="EPW24" s="40"/>
      <c r="EPX24" s="40"/>
      <c r="EPY24" s="40"/>
      <c r="EPZ24" s="40"/>
      <c r="EQA24" s="40"/>
      <c r="EQB24" s="40"/>
      <c r="EQC24" s="40"/>
      <c r="EQD24" s="40"/>
      <c r="EQE24" s="40"/>
      <c r="EQF24" s="40"/>
      <c r="EQG24" s="40"/>
      <c r="EQH24" s="40"/>
      <c r="EQI24" s="40"/>
      <c r="EQJ24" s="40"/>
      <c r="EQK24" s="40"/>
      <c r="EQL24" s="40"/>
      <c r="EQM24" s="40"/>
      <c r="EQN24" s="40"/>
      <c r="EQO24" s="40"/>
      <c r="EQP24" s="40"/>
      <c r="EQQ24" s="40"/>
      <c r="EQR24" s="40"/>
      <c r="EQS24" s="40"/>
      <c r="EQT24" s="40"/>
      <c r="EQU24" s="40"/>
      <c r="EQV24" s="40"/>
      <c r="EQW24" s="40"/>
      <c r="EQX24" s="40"/>
      <c r="EQY24" s="40"/>
      <c r="EQZ24" s="40"/>
      <c r="ERA24" s="40"/>
      <c r="ERB24" s="40"/>
      <c r="ERC24" s="40"/>
      <c r="ERD24" s="40"/>
      <c r="ERE24" s="40"/>
      <c r="ERF24" s="40"/>
      <c r="ERG24" s="40"/>
      <c r="ERH24" s="40"/>
      <c r="ERI24" s="40"/>
      <c r="ERJ24" s="40"/>
      <c r="ERK24" s="40"/>
      <c r="ERL24" s="40"/>
      <c r="ERM24" s="40"/>
      <c r="ERN24" s="40"/>
      <c r="ERO24" s="40"/>
      <c r="ERP24" s="40"/>
      <c r="ERQ24" s="40"/>
      <c r="ERR24" s="40"/>
      <c r="ERS24" s="40"/>
      <c r="ERT24" s="40"/>
      <c r="ERU24" s="40"/>
      <c r="ERV24" s="40"/>
      <c r="ERW24" s="40"/>
      <c r="ERX24" s="40"/>
      <c r="ERY24" s="40"/>
      <c r="ERZ24" s="40"/>
      <c r="ESA24" s="40"/>
      <c r="ESB24" s="40"/>
      <c r="ESC24" s="40"/>
      <c r="ESD24" s="40"/>
      <c r="ESE24" s="40"/>
      <c r="ESF24" s="40"/>
      <c r="ESG24" s="40"/>
      <c r="ESH24" s="40"/>
      <c r="ESI24" s="40"/>
      <c r="ESJ24" s="40"/>
      <c r="ESK24" s="40"/>
      <c r="ESL24" s="40"/>
      <c r="ESM24" s="40"/>
      <c r="ESN24" s="40"/>
      <c r="ESO24" s="40"/>
      <c r="ESP24" s="40"/>
      <c r="ESQ24" s="40"/>
      <c r="ESR24" s="40"/>
      <c r="ESS24" s="40"/>
      <c r="EST24" s="40"/>
      <c r="ESU24" s="40"/>
      <c r="ESV24" s="40"/>
      <c r="ESW24" s="40"/>
      <c r="ESX24" s="40"/>
      <c r="ESY24" s="40"/>
      <c r="ESZ24" s="40"/>
      <c r="ETA24" s="40"/>
      <c r="ETB24" s="40"/>
      <c r="ETC24" s="40"/>
      <c r="ETD24" s="40"/>
      <c r="ETE24" s="40"/>
      <c r="ETF24" s="40"/>
      <c r="ETG24" s="40"/>
      <c r="ETH24" s="40"/>
      <c r="ETI24" s="40"/>
      <c r="ETJ24" s="40"/>
      <c r="ETK24" s="40"/>
      <c r="ETL24" s="40"/>
      <c r="ETM24" s="40"/>
      <c r="ETN24" s="40"/>
      <c r="ETO24" s="40"/>
      <c r="ETP24" s="40"/>
      <c r="ETQ24" s="40"/>
      <c r="ETR24" s="40"/>
      <c r="ETS24" s="40"/>
      <c r="ETT24" s="40"/>
      <c r="ETU24" s="40"/>
      <c r="ETV24" s="40"/>
      <c r="ETW24" s="40"/>
      <c r="ETX24" s="40"/>
      <c r="ETY24" s="40"/>
      <c r="ETZ24" s="40"/>
      <c r="EUA24" s="40"/>
      <c r="EUB24" s="40"/>
      <c r="EUC24" s="40"/>
      <c r="EUD24" s="40"/>
      <c r="EUE24" s="40"/>
      <c r="EUF24" s="40"/>
      <c r="EUG24" s="40"/>
      <c r="EUH24" s="40"/>
      <c r="EUI24" s="40"/>
      <c r="EUJ24" s="40"/>
      <c r="EUK24" s="40"/>
      <c r="EUL24" s="40"/>
      <c r="EUM24" s="40"/>
      <c r="EUN24" s="40"/>
      <c r="EUO24" s="40"/>
      <c r="EUP24" s="40"/>
      <c r="EUQ24" s="40"/>
      <c r="EUR24" s="40"/>
      <c r="EUS24" s="40"/>
      <c r="EUT24" s="40"/>
      <c r="EUU24" s="40"/>
      <c r="EUV24" s="40"/>
      <c r="EUW24" s="40"/>
      <c r="EUX24" s="40"/>
      <c r="EUY24" s="40"/>
      <c r="EUZ24" s="40"/>
      <c r="EVA24" s="40"/>
      <c r="EVB24" s="40"/>
      <c r="EVC24" s="40"/>
      <c r="EVD24" s="40"/>
      <c r="EVE24" s="40"/>
      <c r="EVF24" s="40"/>
      <c r="EVG24" s="40"/>
      <c r="EVH24" s="40"/>
      <c r="EVI24" s="40"/>
      <c r="EVJ24" s="40"/>
      <c r="EVK24" s="40"/>
      <c r="EVL24" s="40"/>
      <c r="EVM24" s="40"/>
      <c r="EVN24" s="40"/>
      <c r="EVO24" s="40"/>
      <c r="EVP24" s="40"/>
      <c r="EVQ24" s="40"/>
      <c r="EVR24" s="40"/>
      <c r="EVS24" s="40"/>
      <c r="EVT24" s="40"/>
      <c r="EVU24" s="40"/>
      <c r="EVV24" s="40"/>
      <c r="EVW24" s="40"/>
      <c r="EVX24" s="40"/>
      <c r="EVY24" s="40"/>
      <c r="EVZ24" s="40"/>
      <c r="EWA24" s="40"/>
      <c r="EWB24" s="40"/>
      <c r="EWC24" s="40"/>
      <c r="EWD24" s="40"/>
      <c r="EWE24" s="40"/>
      <c r="EWF24" s="40"/>
      <c r="EWG24" s="40"/>
      <c r="EWH24" s="40"/>
      <c r="EWI24" s="40"/>
      <c r="EWJ24" s="40"/>
      <c r="EWK24" s="40"/>
      <c r="EWL24" s="40"/>
      <c r="EWM24" s="40"/>
      <c r="EWN24" s="40"/>
      <c r="EWO24" s="40"/>
      <c r="EWP24" s="40"/>
      <c r="EWQ24" s="40"/>
      <c r="EWR24" s="40"/>
      <c r="EWS24" s="40"/>
      <c r="EWT24" s="40"/>
      <c r="EWU24" s="40"/>
      <c r="EWV24" s="40"/>
      <c r="EWW24" s="40"/>
      <c r="EWX24" s="40"/>
      <c r="EWY24" s="40"/>
      <c r="EWZ24" s="40"/>
      <c r="EXA24" s="40"/>
      <c r="EXB24" s="40"/>
      <c r="EXC24" s="40"/>
      <c r="EXD24" s="40"/>
      <c r="EXE24" s="40"/>
      <c r="EXF24" s="40"/>
      <c r="EXG24" s="40"/>
      <c r="EXH24" s="40"/>
      <c r="EXI24" s="40"/>
      <c r="EXJ24" s="40"/>
      <c r="EXK24" s="40"/>
      <c r="EXL24" s="40"/>
      <c r="EXM24" s="40"/>
      <c r="EXN24" s="40"/>
      <c r="EXO24" s="40"/>
      <c r="EXP24" s="40"/>
      <c r="EXQ24" s="40"/>
      <c r="EXR24" s="40"/>
      <c r="EXS24" s="40"/>
      <c r="EXT24" s="40"/>
      <c r="EXU24" s="40"/>
      <c r="EXV24" s="40"/>
      <c r="EXW24" s="40"/>
      <c r="EXX24" s="40"/>
      <c r="EXY24" s="40"/>
      <c r="EXZ24" s="40"/>
      <c r="EYA24" s="40"/>
      <c r="EYB24" s="40"/>
      <c r="EYC24" s="40"/>
      <c r="EYD24" s="40"/>
      <c r="EYE24" s="40"/>
      <c r="EYF24" s="40"/>
      <c r="EYG24" s="40"/>
      <c r="EYH24" s="40"/>
      <c r="EYI24" s="40"/>
      <c r="EYJ24" s="40"/>
      <c r="EYK24" s="40"/>
      <c r="EYL24" s="40"/>
      <c r="EYM24" s="40"/>
      <c r="EYN24" s="40"/>
      <c r="EYO24" s="40"/>
      <c r="EYP24" s="40"/>
      <c r="EYQ24" s="40"/>
      <c r="EYR24" s="40"/>
      <c r="EYS24" s="40"/>
      <c r="EYT24" s="40"/>
      <c r="EYU24" s="40"/>
      <c r="EYV24" s="40"/>
      <c r="EYW24" s="40"/>
      <c r="EYX24" s="40"/>
      <c r="EYY24" s="40"/>
      <c r="EYZ24" s="40"/>
      <c r="EZA24" s="40"/>
      <c r="EZB24" s="40"/>
      <c r="EZC24" s="40"/>
      <c r="EZD24" s="40"/>
      <c r="EZE24" s="40"/>
      <c r="EZF24" s="40"/>
      <c r="EZG24" s="40"/>
      <c r="EZH24" s="40"/>
      <c r="EZI24" s="40"/>
      <c r="EZJ24" s="40"/>
      <c r="EZK24" s="40"/>
      <c r="EZL24" s="40"/>
      <c r="EZM24" s="40"/>
      <c r="EZN24" s="40"/>
      <c r="EZO24" s="40"/>
      <c r="EZP24" s="40"/>
      <c r="EZQ24" s="40"/>
      <c r="EZR24" s="40"/>
      <c r="EZS24" s="40"/>
      <c r="EZT24" s="40"/>
      <c r="EZU24" s="40"/>
      <c r="EZV24" s="40"/>
      <c r="EZW24" s="40"/>
      <c r="EZX24" s="40"/>
      <c r="EZY24" s="40"/>
      <c r="EZZ24" s="40"/>
      <c r="FAA24" s="40"/>
      <c r="FAB24" s="40"/>
      <c r="FAC24" s="40"/>
      <c r="FAD24" s="40"/>
      <c r="FAE24" s="40"/>
      <c r="FAF24" s="40"/>
      <c r="FAG24" s="40"/>
      <c r="FAH24" s="40"/>
      <c r="FAI24" s="40"/>
      <c r="FAJ24" s="40"/>
      <c r="FAK24" s="40"/>
      <c r="FAL24" s="40"/>
      <c r="FAM24" s="40"/>
      <c r="FAN24" s="40"/>
      <c r="FAO24" s="40"/>
      <c r="FAP24" s="40"/>
      <c r="FAQ24" s="40"/>
      <c r="FAR24" s="40"/>
      <c r="FAS24" s="40"/>
      <c r="FAT24" s="40"/>
      <c r="FAU24" s="40"/>
      <c r="FAV24" s="40"/>
      <c r="FAW24" s="40"/>
      <c r="FAX24" s="40"/>
      <c r="FAY24" s="40"/>
      <c r="FAZ24" s="40"/>
      <c r="FBA24" s="40"/>
      <c r="FBB24" s="40"/>
      <c r="FBC24" s="40"/>
      <c r="FBD24" s="40"/>
      <c r="FBE24" s="40"/>
      <c r="FBF24" s="40"/>
      <c r="FBG24" s="40"/>
      <c r="FBH24" s="40"/>
      <c r="FBI24" s="40"/>
      <c r="FBJ24" s="40"/>
      <c r="FBK24" s="40"/>
      <c r="FBL24" s="40"/>
      <c r="FBM24" s="40"/>
      <c r="FBN24" s="40"/>
      <c r="FBO24" s="40"/>
      <c r="FBP24" s="40"/>
      <c r="FBQ24" s="40"/>
      <c r="FBR24" s="40"/>
      <c r="FBS24" s="40"/>
      <c r="FBT24" s="40"/>
      <c r="FBU24" s="40"/>
      <c r="FBV24" s="40"/>
      <c r="FBW24" s="40"/>
      <c r="FBX24" s="40"/>
      <c r="FBY24" s="40"/>
      <c r="FBZ24" s="40"/>
      <c r="FCA24" s="40"/>
      <c r="FCB24" s="40"/>
      <c r="FCC24" s="40"/>
      <c r="FCD24" s="40"/>
      <c r="FCE24" s="40"/>
      <c r="FCF24" s="40"/>
      <c r="FCG24" s="40"/>
      <c r="FCH24" s="40"/>
      <c r="FCI24" s="40"/>
      <c r="FCJ24" s="40"/>
      <c r="FCK24" s="40"/>
      <c r="FCL24" s="40"/>
      <c r="FCM24" s="40"/>
      <c r="FCN24" s="40"/>
      <c r="FCO24" s="40"/>
      <c r="FCP24" s="40"/>
      <c r="FCQ24" s="40"/>
      <c r="FCR24" s="40"/>
      <c r="FCS24" s="40"/>
      <c r="FCT24" s="40"/>
      <c r="FCU24" s="40"/>
      <c r="FCV24" s="40"/>
      <c r="FCW24" s="40"/>
      <c r="FCX24" s="40"/>
      <c r="FCY24" s="40"/>
      <c r="FCZ24" s="40"/>
      <c r="FDA24" s="40"/>
      <c r="FDB24" s="40"/>
      <c r="FDC24" s="40"/>
      <c r="FDD24" s="40"/>
      <c r="FDE24" s="40"/>
      <c r="FDF24" s="40"/>
      <c r="FDG24" s="40"/>
      <c r="FDH24" s="40"/>
      <c r="FDI24" s="40"/>
      <c r="FDJ24" s="40"/>
      <c r="FDK24" s="40"/>
      <c r="FDL24" s="40"/>
      <c r="FDM24" s="40"/>
      <c r="FDN24" s="40"/>
      <c r="FDO24" s="40"/>
      <c r="FDP24" s="40"/>
      <c r="FDQ24" s="40"/>
      <c r="FDR24" s="40"/>
      <c r="FDS24" s="40"/>
      <c r="FDT24" s="40"/>
      <c r="FDU24" s="40"/>
      <c r="FDV24" s="40"/>
      <c r="FDW24" s="40"/>
      <c r="FDX24" s="40"/>
      <c r="FDY24" s="40"/>
      <c r="FDZ24" s="40"/>
      <c r="FEA24" s="40"/>
      <c r="FEB24" s="40"/>
      <c r="FEC24" s="40"/>
      <c r="FED24" s="40"/>
      <c r="FEE24" s="40"/>
      <c r="FEF24" s="40"/>
      <c r="FEG24" s="40"/>
      <c r="FEH24" s="40"/>
      <c r="FEI24" s="40"/>
      <c r="FEJ24" s="40"/>
      <c r="FEK24" s="40"/>
      <c r="FEL24" s="40"/>
      <c r="FEM24" s="40"/>
      <c r="FEN24" s="40"/>
      <c r="FEO24" s="40"/>
      <c r="FEP24" s="40"/>
      <c r="FEQ24" s="40"/>
      <c r="FER24" s="40"/>
      <c r="FES24" s="40"/>
      <c r="FET24" s="40"/>
      <c r="FEU24" s="40"/>
      <c r="FEV24" s="40"/>
      <c r="FEW24" s="40"/>
      <c r="FEX24" s="40"/>
      <c r="FEY24" s="40"/>
      <c r="FEZ24" s="40"/>
      <c r="FFA24" s="40"/>
      <c r="FFB24" s="40"/>
      <c r="FFC24" s="40"/>
      <c r="FFD24" s="40"/>
      <c r="FFE24" s="40"/>
      <c r="FFF24" s="40"/>
      <c r="FFG24" s="40"/>
      <c r="FFH24" s="40"/>
      <c r="FFI24" s="40"/>
      <c r="FFJ24" s="40"/>
      <c r="FFK24" s="40"/>
      <c r="FFL24" s="40"/>
      <c r="FFM24" s="40"/>
      <c r="FFN24" s="40"/>
      <c r="FFO24" s="40"/>
      <c r="FFP24" s="40"/>
      <c r="FFQ24" s="40"/>
      <c r="FFR24" s="40"/>
      <c r="FFS24" s="40"/>
      <c r="FFT24" s="40"/>
      <c r="FFU24" s="40"/>
      <c r="FFV24" s="40"/>
      <c r="FFW24" s="40"/>
      <c r="FFX24" s="40"/>
      <c r="FFY24" s="40"/>
      <c r="FFZ24" s="40"/>
      <c r="FGA24" s="40"/>
      <c r="FGB24" s="40"/>
      <c r="FGC24" s="40"/>
      <c r="FGD24" s="40"/>
      <c r="FGE24" s="40"/>
      <c r="FGF24" s="40"/>
      <c r="FGG24" s="40"/>
      <c r="FGH24" s="40"/>
      <c r="FGI24" s="40"/>
      <c r="FGJ24" s="40"/>
      <c r="FGK24" s="40"/>
      <c r="FGL24" s="40"/>
      <c r="FGM24" s="40"/>
      <c r="FGN24" s="40"/>
      <c r="FGO24" s="40"/>
      <c r="FGP24" s="40"/>
      <c r="FGQ24" s="40"/>
      <c r="FGR24" s="40"/>
      <c r="FGS24" s="40"/>
      <c r="FGT24" s="40"/>
      <c r="FGU24" s="40"/>
      <c r="FGV24" s="40"/>
      <c r="FGW24" s="40"/>
      <c r="FGX24" s="40"/>
      <c r="FGY24" s="40"/>
      <c r="FGZ24" s="40"/>
      <c r="FHA24" s="40"/>
      <c r="FHB24" s="40"/>
      <c r="FHC24" s="40"/>
      <c r="FHD24" s="40"/>
      <c r="FHE24" s="40"/>
      <c r="FHF24" s="40"/>
      <c r="FHG24" s="40"/>
      <c r="FHH24" s="40"/>
      <c r="FHI24" s="40"/>
      <c r="FHJ24" s="40"/>
      <c r="FHK24" s="40"/>
      <c r="FHL24" s="40"/>
      <c r="FHM24" s="40"/>
      <c r="FHN24" s="40"/>
      <c r="FHO24" s="40"/>
      <c r="FHP24" s="40"/>
      <c r="FHQ24" s="40"/>
      <c r="FHR24" s="40"/>
      <c r="FHS24" s="40"/>
      <c r="FHT24" s="40"/>
      <c r="FHU24" s="40"/>
      <c r="FHV24" s="40"/>
      <c r="FHW24" s="40"/>
      <c r="FHX24" s="40"/>
      <c r="FHY24" s="40"/>
      <c r="FHZ24" s="40"/>
      <c r="FIA24" s="40"/>
      <c r="FIB24" s="40"/>
      <c r="FIC24" s="40"/>
      <c r="FID24" s="40"/>
      <c r="FIE24" s="40"/>
      <c r="FIF24" s="40"/>
      <c r="FIG24" s="40"/>
      <c r="FIH24" s="40"/>
      <c r="FII24" s="40"/>
      <c r="FIJ24" s="40"/>
      <c r="FIK24" s="40"/>
      <c r="FIL24" s="40"/>
      <c r="FIM24" s="40"/>
      <c r="FIN24" s="40"/>
      <c r="FIO24" s="40"/>
      <c r="FIP24" s="40"/>
      <c r="FIQ24" s="40"/>
      <c r="FIR24" s="40"/>
      <c r="FIS24" s="40"/>
      <c r="FIT24" s="40"/>
      <c r="FIU24" s="40"/>
      <c r="FIV24" s="40"/>
      <c r="FIW24" s="40"/>
      <c r="FIX24" s="40"/>
      <c r="FIY24" s="40"/>
      <c r="FIZ24" s="40"/>
      <c r="FJA24" s="40"/>
      <c r="FJB24" s="40"/>
      <c r="FJC24" s="40"/>
      <c r="FJD24" s="40"/>
      <c r="FJE24" s="40"/>
      <c r="FJF24" s="40"/>
      <c r="FJG24" s="40"/>
      <c r="FJH24" s="40"/>
      <c r="FJI24" s="40"/>
      <c r="FJJ24" s="40"/>
      <c r="FJK24" s="40"/>
      <c r="FJL24" s="40"/>
      <c r="FJM24" s="40"/>
      <c r="FJN24" s="40"/>
      <c r="FJO24" s="40"/>
      <c r="FJP24" s="40"/>
      <c r="FJQ24" s="40"/>
      <c r="FJR24" s="40"/>
      <c r="FJS24" s="40"/>
      <c r="FJT24" s="40"/>
      <c r="FJU24" s="40"/>
      <c r="FJV24" s="40"/>
      <c r="FJW24" s="40"/>
      <c r="FJX24" s="40"/>
      <c r="FJY24" s="40"/>
      <c r="FJZ24" s="40"/>
      <c r="FKA24" s="40"/>
      <c r="FKB24" s="40"/>
      <c r="FKC24" s="40"/>
      <c r="FKD24" s="40"/>
      <c r="FKE24" s="40"/>
      <c r="FKF24" s="40"/>
      <c r="FKG24" s="40"/>
      <c r="FKH24" s="40"/>
      <c r="FKI24" s="40"/>
      <c r="FKJ24" s="40"/>
      <c r="FKK24" s="40"/>
      <c r="FKL24" s="40"/>
      <c r="FKM24" s="40"/>
      <c r="FKN24" s="40"/>
      <c r="FKO24" s="40"/>
      <c r="FKP24" s="40"/>
      <c r="FKQ24" s="40"/>
      <c r="FKR24" s="40"/>
      <c r="FKS24" s="40"/>
      <c r="FKT24" s="40"/>
      <c r="FKU24" s="40"/>
      <c r="FKV24" s="40"/>
      <c r="FKW24" s="40"/>
      <c r="FKX24" s="40"/>
      <c r="FKY24" s="40"/>
      <c r="FKZ24" s="40"/>
      <c r="FLA24" s="40"/>
      <c r="FLB24" s="40"/>
      <c r="FLC24" s="40"/>
      <c r="FLD24" s="40"/>
      <c r="FLE24" s="40"/>
      <c r="FLF24" s="40"/>
      <c r="FLG24" s="40"/>
      <c r="FLH24" s="40"/>
      <c r="FLI24" s="40"/>
      <c r="FLJ24" s="40"/>
      <c r="FLK24" s="40"/>
      <c r="FLL24" s="40"/>
      <c r="FLM24" s="40"/>
      <c r="FLN24" s="40"/>
      <c r="FLO24" s="40"/>
      <c r="FLP24" s="40"/>
      <c r="FLQ24" s="40"/>
      <c r="FLR24" s="40"/>
      <c r="FLS24" s="40"/>
      <c r="FLT24" s="40"/>
      <c r="FLU24" s="40"/>
      <c r="FLV24" s="40"/>
      <c r="FLW24" s="40"/>
      <c r="FLX24" s="40"/>
      <c r="FLY24" s="40"/>
      <c r="FLZ24" s="40"/>
      <c r="FMA24" s="40"/>
      <c r="FMB24" s="40"/>
      <c r="FMC24" s="40"/>
      <c r="FMD24" s="40"/>
      <c r="FME24" s="40"/>
      <c r="FMF24" s="40"/>
      <c r="FMG24" s="40"/>
      <c r="FMH24" s="40"/>
      <c r="FMI24" s="40"/>
      <c r="FMJ24" s="40"/>
      <c r="FMK24" s="40"/>
      <c r="FML24" s="40"/>
      <c r="FMM24" s="40"/>
      <c r="FMN24" s="40"/>
      <c r="FMO24" s="40"/>
      <c r="FMP24" s="40"/>
      <c r="FMQ24" s="40"/>
      <c r="FMR24" s="40"/>
      <c r="FMS24" s="40"/>
      <c r="FMT24" s="40"/>
      <c r="FMU24" s="40"/>
      <c r="FMV24" s="40"/>
      <c r="FMW24" s="40"/>
      <c r="FMX24" s="40"/>
      <c r="FMY24" s="40"/>
      <c r="FMZ24" s="40"/>
      <c r="FNA24" s="40"/>
      <c r="FNB24" s="40"/>
      <c r="FNC24" s="40"/>
      <c r="FND24" s="40"/>
      <c r="FNE24" s="40"/>
      <c r="FNF24" s="40"/>
      <c r="FNG24" s="40"/>
      <c r="FNH24" s="40"/>
      <c r="FNI24" s="40"/>
      <c r="FNJ24" s="40"/>
      <c r="FNK24" s="40"/>
      <c r="FNL24" s="40"/>
      <c r="FNM24" s="40"/>
      <c r="FNN24" s="40"/>
      <c r="FNO24" s="40"/>
      <c r="FNP24" s="40"/>
      <c r="FNQ24" s="40"/>
      <c r="FNR24" s="40"/>
      <c r="FNS24" s="40"/>
      <c r="FNT24" s="40"/>
      <c r="FNU24" s="40"/>
      <c r="FNV24" s="40"/>
      <c r="FNW24" s="40"/>
      <c r="FNX24" s="40"/>
      <c r="FNY24" s="40"/>
      <c r="FNZ24" s="40"/>
      <c r="FOA24" s="40"/>
      <c r="FOB24" s="40"/>
      <c r="FOC24" s="40"/>
      <c r="FOD24" s="40"/>
      <c r="FOE24" s="40"/>
      <c r="FOF24" s="40"/>
      <c r="FOG24" s="40"/>
      <c r="FOH24" s="40"/>
      <c r="FOI24" s="40"/>
      <c r="FOJ24" s="40"/>
      <c r="FOK24" s="40"/>
      <c r="FOL24" s="40"/>
      <c r="FOM24" s="40"/>
      <c r="FON24" s="40"/>
      <c r="FOO24" s="40"/>
      <c r="FOP24" s="40"/>
      <c r="FOQ24" s="40"/>
      <c r="FOR24" s="40"/>
      <c r="FOS24" s="40"/>
      <c r="FOT24" s="40"/>
      <c r="FOU24" s="40"/>
      <c r="FOV24" s="40"/>
      <c r="FOW24" s="40"/>
      <c r="FOX24" s="40"/>
      <c r="FOY24" s="40"/>
      <c r="FOZ24" s="40"/>
      <c r="FPA24" s="40"/>
      <c r="FPB24" s="40"/>
      <c r="FPC24" s="40"/>
      <c r="FPD24" s="40"/>
      <c r="FPE24" s="40"/>
      <c r="FPF24" s="40"/>
      <c r="FPG24" s="40"/>
      <c r="FPH24" s="40"/>
      <c r="FPI24" s="40"/>
      <c r="FPJ24" s="40"/>
      <c r="FPK24" s="40"/>
      <c r="FPL24" s="40"/>
      <c r="FPM24" s="40"/>
      <c r="FPN24" s="40"/>
      <c r="FPO24" s="40"/>
      <c r="FPP24" s="40"/>
      <c r="FPQ24" s="40"/>
      <c r="FPR24" s="40"/>
      <c r="FPS24" s="40"/>
      <c r="FPT24" s="40"/>
      <c r="FPU24" s="40"/>
      <c r="FPV24" s="40"/>
      <c r="FPW24" s="40"/>
      <c r="FPX24" s="40"/>
      <c r="FPY24" s="40"/>
      <c r="FPZ24" s="40"/>
      <c r="FQA24" s="40"/>
      <c r="FQB24" s="40"/>
      <c r="FQC24" s="40"/>
      <c r="FQD24" s="40"/>
      <c r="FQE24" s="40"/>
      <c r="FQF24" s="40"/>
      <c r="FQG24" s="40"/>
      <c r="FQH24" s="40"/>
      <c r="FQI24" s="40"/>
      <c r="FQJ24" s="40"/>
      <c r="FQK24" s="40"/>
      <c r="FQL24" s="40"/>
      <c r="FQM24" s="40"/>
      <c r="FQN24" s="40"/>
      <c r="FQO24" s="40"/>
      <c r="FQP24" s="40"/>
      <c r="FQQ24" s="40"/>
      <c r="FQR24" s="40"/>
      <c r="FQS24" s="40"/>
      <c r="FQT24" s="40"/>
      <c r="FQU24" s="40"/>
      <c r="FQV24" s="40"/>
      <c r="FQW24" s="40"/>
      <c r="FQX24" s="40"/>
      <c r="FQY24" s="40"/>
      <c r="FQZ24" s="40"/>
      <c r="FRA24" s="40"/>
      <c r="FRB24" s="40"/>
      <c r="FRC24" s="40"/>
      <c r="FRD24" s="40"/>
      <c r="FRE24" s="40"/>
      <c r="FRF24" s="40"/>
      <c r="FRG24" s="40"/>
      <c r="FRH24" s="40"/>
      <c r="FRI24" s="40"/>
      <c r="FRJ24" s="40"/>
      <c r="FRK24" s="40"/>
      <c r="FRL24" s="40"/>
      <c r="FRM24" s="40"/>
      <c r="FRN24" s="40"/>
      <c r="FRO24" s="40"/>
      <c r="FRP24" s="40"/>
      <c r="FRQ24" s="40"/>
      <c r="FRR24" s="40"/>
      <c r="FRS24" s="40"/>
      <c r="FRT24" s="40"/>
      <c r="FRU24" s="40"/>
      <c r="FRV24" s="40"/>
      <c r="FRW24" s="40"/>
      <c r="FRX24" s="40"/>
      <c r="FRY24" s="40"/>
      <c r="FRZ24" s="40"/>
      <c r="FSA24" s="40"/>
      <c r="FSB24" s="40"/>
      <c r="FSC24" s="40"/>
      <c r="FSD24" s="40"/>
      <c r="FSE24" s="40"/>
      <c r="FSF24" s="40"/>
      <c r="FSG24" s="40"/>
      <c r="FSH24" s="40"/>
      <c r="FSI24" s="40"/>
      <c r="FSJ24" s="40"/>
      <c r="FSK24" s="40"/>
      <c r="FSL24" s="40"/>
      <c r="FSM24" s="40"/>
      <c r="FSN24" s="40"/>
      <c r="FSO24" s="40"/>
      <c r="FSP24" s="40"/>
      <c r="FSQ24" s="40"/>
      <c r="FSR24" s="40"/>
      <c r="FSS24" s="40"/>
      <c r="FST24" s="40"/>
      <c r="FSU24" s="40"/>
      <c r="FSV24" s="40"/>
      <c r="FSW24" s="40"/>
      <c r="FSX24" s="40"/>
      <c r="FSY24" s="40"/>
      <c r="FSZ24" s="40"/>
      <c r="FTA24" s="40"/>
      <c r="FTB24" s="40"/>
      <c r="FTC24" s="40"/>
      <c r="FTD24" s="40"/>
      <c r="FTE24" s="40"/>
      <c r="FTF24" s="40"/>
      <c r="FTG24" s="40"/>
      <c r="FTH24" s="40"/>
      <c r="FTI24" s="40"/>
      <c r="FTJ24" s="40"/>
      <c r="FTK24" s="40"/>
      <c r="FTL24" s="40"/>
      <c r="FTM24" s="40"/>
      <c r="FTN24" s="40"/>
      <c r="FTO24" s="40"/>
      <c r="FTP24" s="40"/>
      <c r="FTQ24" s="40"/>
      <c r="FTR24" s="40"/>
      <c r="FTS24" s="40"/>
      <c r="FTT24" s="40"/>
      <c r="FTU24" s="40"/>
      <c r="FTV24" s="40"/>
      <c r="FTW24" s="40"/>
      <c r="FTX24" s="40"/>
      <c r="FTY24" s="40"/>
      <c r="FTZ24" s="40"/>
      <c r="FUA24" s="40"/>
      <c r="FUB24" s="40"/>
      <c r="FUC24" s="40"/>
      <c r="FUD24" s="40"/>
      <c r="FUE24" s="40"/>
      <c r="FUF24" s="40"/>
      <c r="FUG24" s="40"/>
      <c r="FUH24" s="40"/>
      <c r="FUI24" s="40"/>
      <c r="FUJ24" s="40"/>
      <c r="FUK24" s="40"/>
      <c r="FUL24" s="40"/>
      <c r="FUM24" s="40"/>
      <c r="FUN24" s="40"/>
      <c r="FUO24" s="40"/>
      <c r="FUP24" s="40"/>
      <c r="FUQ24" s="40"/>
      <c r="FUR24" s="40"/>
      <c r="FUS24" s="40"/>
      <c r="FUT24" s="40"/>
      <c r="FUU24" s="40"/>
      <c r="FUV24" s="40"/>
      <c r="FUW24" s="40"/>
      <c r="FUX24" s="40"/>
      <c r="FUY24" s="40"/>
      <c r="FUZ24" s="40"/>
      <c r="FVA24" s="40"/>
      <c r="FVB24" s="40"/>
      <c r="FVC24" s="40"/>
      <c r="FVD24" s="40"/>
      <c r="FVE24" s="40"/>
      <c r="FVF24" s="40"/>
      <c r="FVG24" s="40"/>
      <c r="FVH24" s="40"/>
      <c r="FVI24" s="40"/>
      <c r="FVJ24" s="40"/>
      <c r="FVK24" s="40"/>
      <c r="FVL24" s="40"/>
      <c r="FVM24" s="40"/>
      <c r="FVN24" s="40"/>
      <c r="FVO24" s="40"/>
      <c r="FVP24" s="40"/>
      <c r="FVQ24" s="40"/>
      <c r="FVR24" s="40"/>
      <c r="FVS24" s="40"/>
      <c r="FVT24" s="40"/>
      <c r="FVU24" s="40"/>
      <c r="FVV24" s="40"/>
      <c r="FVW24" s="40"/>
      <c r="FVX24" s="40"/>
      <c r="FVY24" s="40"/>
      <c r="FVZ24" s="40"/>
      <c r="FWA24" s="40"/>
      <c r="FWB24" s="40"/>
      <c r="FWC24" s="40"/>
      <c r="FWD24" s="40"/>
      <c r="FWE24" s="40"/>
      <c r="FWF24" s="40"/>
      <c r="FWG24" s="40"/>
      <c r="FWH24" s="40"/>
      <c r="FWI24" s="40"/>
      <c r="FWJ24" s="40"/>
      <c r="FWK24" s="40"/>
      <c r="FWL24" s="40"/>
      <c r="FWM24" s="40"/>
      <c r="FWN24" s="40"/>
      <c r="FWO24" s="40"/>
      <c r="FWP24" s="40"/>
      <c r="FWQ24" s="40"/>
      <c r="FWR24" s="40"/>
      <c r="FWS24" s="40"/>
      <c r="FWT24" s="40"/>
      <c r="FWU24" s="40"/>
      <c r="FWV24" s="40"/>
      <c r="FWW24" s="40"/>
      <c r="FWX24" s="40"/>
      <c r="FWY24" s="40"/>
      <c r="FWZ24" s="40"/>
      <c r="FXA24" s="40"/>
      <c r="FXB24" s="40"/>
      <c r="FXC24" s="40"/>
      <c r="FXD24" s="40"/>
      <c r="FXE24" s="40"/>
      <c r="FXF24" s="40"/>
      <c r="FXG24" s="40"/>
      <c r="FXH24" s="40"/>
      <c r="FXI24" s="40"/>
      <c r="FXJ24" s="40"/>
      <c r="FXK24" s="40"/>
      <c r="FXL24" s="40"/>
      <c r="FXM24" s="40"/>
      <c r="FXN24" s="40"/>
      <c r="FXO24" s="40"/>
      <c r="FXP24" s="40"/>
      <c r="FXQ24" s="40"/>
      <c r="FXR24" s="40"/>
      <c r="FXS24" s="40"/>
      <c r="FXT24" s="40"/>
      <c r="FXU24" s="40"/>
      <c r="FXV24" s="40"/>
      <c r="FXW24" s="40"/>
      <c r="FXX24" s="40"/>
      <c r="FXY24" s="40"/>
      <c r="FXZ24" s="40"/>
      <c r="FYA24" s="40"/>
      <c r="FYB24" s="40"/>
      <c r="FYC24" s="40"/>
      <c r="FYD24" s="40"/>
      <c r="FYE24" s="40"/>
      <c r="FYF24" s="40"/>
      <c r="FYG24" s="40"/>
      <c r="FYH24" s="40"/>
      <c r="FYI24" s="40"/>
      <c r="FYJ24" s="40"/>
      <c r="FYK24" s="40"/>
      <c r="FYL24" s="40"/>
      <c r="FYM24" s="40"/>
      <c r="FYN24" s="40"/>
      <c r="FYO24" s="40"/>
      <c r="FYP24" s="40"/>
      <c r="FYQ24" s="40"/>
      <c r="FYR24" s="40"/>
      <c r="FYS24" s="40"/>
      <c r="FYT24" s="40"/>
      <c r="FYU24" s="40"/>
      <c r="FYV24" s="40"/>
      <c r="FYW24" s="40"/>
      <c r="FYX24" s="40"/>
      <c r="FYY24" s="40"/>
      <c r="FYZ24" s="40"/>
      <c r="FZA24" s="40"/>
      <c r="FZB24" s="40"/>
      <c r="FZC24" s="40"/>
      <c r="FZD24" s="40"/>
      <c r="FZE24" s="40"/>
      <c r="FZF24" s="40"/>
      <c r="FZG24" s="40"/>
      <c r="FZH24" s="40"/>
      <c r="FZI24" s="40"/>
      <c r="FZJ24" s="40"/>
      <c r="FZK24" s="40"/>
      <c r="FZL24" s="40"/>
      <c r="FZM24" s="40"/>
      <c r="FZN24" s="40"/>
      <c r="FZO24" s="40"/>
      <c r="FZP24" s="40"/>
      <c r="FZQ24" s="40"/>
      <c r="FZR24" s="40"/>
      <c r="FZS24" s="40"/>
      <c r="FZT24" s="40"/>
      <c r="FZU24" s="40"/>
      <c r="FZV24" s="40"/>
      <c r="FZW24" s="40"/>
      <c r="FZX24" s="40"/>
      <c r="FZY24" s="40"/>
      <c r="FZZ24" s="40"/>
      <c r="GAA24" s="40"/>
      <c r="GAB24" s="40"/>
      <c r="GAC24" s="40"/>
      <c r="GAD24" s="40"/>
      <c r="GAE24" s="40"/>
      <c r="GAF24" s="40"/>
      <c r="GAG24" s="40"/>
      <c r="GAH24" s="40"/>
      <c r="GAI24" s="40"/>
      <c r="GAJ24" s="40"/>
      <c r="GAK24" s="40"/>
      <c r="GAL24" s="40"/>
      <c r="GAM24" s="40"/>
      <c r="GAN24" s="40"/>
      <c r="GAO24" s="40"/>
      <c r="GAP24" s="40"/>
      <c r="GAQ24" s="40"/>
      <c r="GAR24" s="40"/>
      <c r="GAS24" s="40"/>
      <c r="GAT24" s="40"/>
      <c r="GAU24" s="40"/>
      <c r="GAV24" s="40"/>
      <c r="GAW24" s="40"/>
      <c r="GAX24" s="40"/>
      <c r="GAY24" s="40"/>
      <c r="GAZ24" s="40"/>
      <c r="GBA24" s="40"/>
      <c r="GBB24" s="40"/>
      <c r="GBC24" s="40"/>
      <c r="GBD24" s="40"/>
      <c r="GBE24" s="40"/>
      <c r="GBF24" s="40"/>
      <c r="GBG24" s="40"/>
      <c r="GBH24" s="40"/>
      <c r="GBI24" s="40"/>
      <c r="GBJ24" s="40"/>
      <c r="GBK24" s="40"/>
      <c r="GBL24" s="40"/>
      <c r="GBM24" s="40"/>
      <c r="GBN24" s="40"/>
      <c r="GBO24" s="40"/>
      <c r="GBP24" s="40"/>
      <c r="GBQ24" s="40"/>
      <c r="GBR24" s="40"/>
      <c r="GBS24" s="40"/>
      <c r="GBT24" s="40"/>
      <c r="GBU24" s="40"/>
      <c r="GBV24" s="40"/>
      <c r="GBW24" s="40"/>
      <c r="GBX24" s="40"/>
      <c r="GBY24" s="40"/>
      <c r="GBZ24" s="40"/>
      <c r="GCA24" s="40"/>
      <c r="GCB24" s="40"/>
      <c r="GCC24" s="40"/>
      <c r="GCD24" s="40"/>
      <c r="GCE24" s="40"/>
      <c r="GCF24" s="40"/>
      <c r="GCG24" s="40"/>
      <c r="GCH24" s="40"/>
      <c r="GCI24" s="40"/>
      <c r="GCJ24" s="40"/>
      <c r="GCK24" s="40"/>
      <c r="GCL24" s="40"/>
      <c r="GCM24" s="40"/>
      <c r="GCN24" s="40"/>
      <c r="GCO24" s="40"/>
      <c r="GCP24" s="40"/>
      <c r="GCQ24" s="40"/>
      <c r="GCR24" s="40"/>
      <c r="GCS24" s="40"/>
      <c r="GCT24" s="40"/>
      <c r="GCU24" s="40"/>
      <c r="GCV24" s="40"/>
      <c r="GCW24" s="40"/>
      <c r="GCX24" s="40"/>
      <c r="GCY24" s="40"/>
      <c r="GCZ24" s="40"/>
      <c r="GDA24" s="40"/>
      <c r="GDB24" s="40"/>
      <c r="GDC24" s="40"/>
      <c r="GDD24" s="40"/>
      <c r="GDE24" s="40"/>
      <c r="GDF24" s="40"/>
      <c r="GDG24" s="40"/>
      <c r="GDH24" s="40"/>
      <c r="GDI24" s="40"/>
      <c r="GDJ24" s="40"/>
      <c r="GDK24" s="40"/>
      <c r="GDL24" s="40"/>
      <c r="GDM24" s="40"/>
      <c r="GDN24" s="40"/>
      <c r="GDO24" s="40"/>
      <c r="GDP24" s="40"/>
      <c r="GDQ24" s="40"/>
      <c r="GDR24" s="40"/>
      <c r="GDS24" s="40"/>
      <c r="GDT24" s="40"/>
      <c r="GDU24" s="40"/>
      <c r="GDV24" s="40"/>
      <c r="GDW24" s="40"/>
      <c r="GDX24" s="40"/>
      <c r="GDY24" s="40"/>
      <c r="GDZ24" s="40"/>
      <c r="GEA24" s="40"/>
      <c r="GEB24" s="40"/>
      <c r="GEC24" s="40"/>
      <c r="GED24" s="40"/>
      <c r="GEE24" s="40"/>
      <c r="GEF24" s="40"/>
      <c r="GEG24" s="40"/>
      <c r="GEH24" s="40"/>
      <c r="GEI24" s="40"/>
      <c r="GEJ24" s="40"/>
      <c r="GEK24" s="40"/>
      <c r="GEL24" s="40"/>
      <c r="GEM24" s="40"/>
      <c r="GEN24" s="40"/>
      <c r="GEO24" s="40"/>
      <c r="GEP24" s="40"/>
      <c r="GEQ24" s="40"/>
      <c r="GER24" s="40"/>
      <c r="GES24" s="40"/>
      <c r="GET24" s="40"/>
      <c r="GEU24" s="40"/>
      <c r="GEV24" s="40"/>
      <c r="GEW24" s="40"/>
      <c r="GEX24" s="40"/>
      <c r="GEY24" s="40"/>
      <c r="GEZ24" s="40"/>
      <c r="GFA24" s="40"/>
      <c r="GFB24" s="40"/>
      <c r="GFC24" s="40"/>
      <c r="GFD24" s="40"/>
      <c r="GFE24" s="40"/>
      <c r="GFF24" s="40"/>
      <c r="GFG24" s="40"/>
      <c r="GFH24" s="40"/>
      <c r="GFI24" s="40"/>
      <c r="GFJ24" s="40"/>
      <c r="GFK24" s="40"/>
      <c r="GFL24" s="40"/>
      <c r="GFM24" s="40"/>
      <c r="GFN24" s="40"/>
      <c r="GFO24" s="40"/>
      <c r="GFP24" s="40"/>
      <c r="GFQ24" s="40"/>
      <c r="GFR24" s="40"/>
      <c r="GFS24" s="40"/>
      <c r="GFT24" s="40"/>
      <c r="GFU24" s="40"/>
      <c r="GFV24" s="40"/>
      <c r="GFW24" s="40"/>
      <c r="GFX24" s="40"/>
      <c r="GFY24" s="40"/>
      <c r="GFZ24" s="40"/>
      <c r="GGA24" s="40"/>
      <c r="GGB24" s="40"/>
      <c r="GGC24" s="40"/>
      <c r="GGD24" s="40"/>
      <c r="GGE24" s="40"/>
      <c r="GGF24" s="40"/>
      <c r="GGG24" s="40"/>
      <c r="GGH24" s="40"/>
      <c r="GGI24" s="40"/>
      <c r="GGJ24" s="40"/>
      <c r="GGK24" s="40"/>
      <c r="GGL24" s="40"/>
      <c r="GGM24" s="40"/>
      <c r="GGN24" s="40"/>
      <c r="GGO24" s="40"/>
      <c r="GGP24" s="40"/>
      <c r="GGQ24" s="40"/>
      <c r="GGR24" s="40"/>
      <c r="GGS24" s="40"/>
      <c r="GGT24" s="40"/>
      <c r="GGU24" s="40"/>
      <c r="GGV24" s="40"/>
      <c r="GGW24" s="40"/>
      <c r="GGX24" s="40"/>
      <c r="GGY24" s="40"/>
      <c r="GGZ24" s="40"/>
      <c r="GHA24" s="40"/>
      <c r="GHB24" s="40"/>
      <c r="GHC24" s="40"/>
      <c r="GHD24" s="40"/>
      <c r="GHE24" s="40"/>
      <c r="GHF24" s="40"/>
      <c r="GHG24" s="40"/>
      <c r="GHH24" s="40"/>
      <c r="GHI24" s="40"/>
      <c r="GHJ24" s="40"/>
      <c r="GHK24" s="40"/>
      <c r="GHL24" s="40"/>
      <c r="GHM24" s="40"/>
      <c r="GHN24" s="40"/>
      <c r="GHO24" s="40"/>
      <c r="GHP24" s="40"/>
      <c r="GHQ24" s="40"/>
      <c r="GHR24" s="40"/>
      <c r="GHS24" s="40"/>
      <c r="GHT24" s="40"/>
      <c r="GHU24" s="40"/>
      <c r="GHV24" s="40"/>
      <c r="GHW24" s="40"/>
      <c r="GHX24" s="40"/>
      <c r="GHY24" s="40"/>
      <c r="GHZ24" s="40"/>
      <c r="GIA24" s="40"/>
      <c r="GIB24" s="40"/>
      <c r="GIC24" s="40"/>
      <c r="GID24" s="40"/>
      <c r="GIE24" s="40"/>
      <c r="GIF24" s="40"/>
      <c r="GIG24" s="40"/>
      <c r="GIH24" s="40"/>
      <c r="GII24" s="40"/>
      <c r="GIJ24" s="40"/>
      <c r="GIK24" s="40"/>
      <c r="GIL24" s="40"/>
      <c r="GIM24" s="40"/>
      <c r="GIN24" s="40"/>
      <c r="GIO24" s="40"/>
      <c r="GIP24" s="40"/>
      <c r="GIQ24" s="40"/>
      <c r="GIR24" s="40"/>
      <c r="GIS24" s="40"/>
      <c r="GIT24" s="40"/>
      <c r="GIU24" s="40"/>
      <c r="GIV24" s="40"/>
      <c r="GIW24" s="40"/>
      <c r="GIX24" s="40"/>
      <c r="GIY24" s="40"/>
      <c r="GIZ24" s="40"/>
      <c r="GJA24" s="40"/>
      <c r="GJB24" s="40"/>
      <c r="GJC24" s="40"/>
      <c r="GJD24" s="40"/>
      <c r="GJE24" s="40"/>
      <c r="GJF24" s="40"/>
      <c r="GJG24" s="40"/>
      <c r="GJH24" s="40"/>
      <c r="GJI24" s="40"/>
      <c r="GJJ24" s="40"/>
      <c r="GJK24" s="40"/>
      <c r="GJL24" s="40"/>
      <c r="GJM24" s="40"/>
      <c r="GJN24" s="40"/>
      <c r="GJO24" s="40"/>
      <c r="GJP24" s="40"/>
      <c r="GJQ24" s="40"/>
      <c r="GJR24" s="40"/>
      <c r="GJS24" s="40"/>
      <c r="GJT24" s="40"/>
      <c r="GJU24" s="40"/>
      <c r="GJV24" s="40"/>
      <c r="GJW24" s="40"/>
      <c r="GJX24" s="40"/>
      <c r="GJY24" s="40"/>
      <c r="GJZ24" s="40"/>
      <c r="GKA24" s="40"/>
      <c r="GKB24" s="40"/>
      <c r="GKC24" s="40"/>
      <c r="GKD24" s="40"/>
      <c r="GKE24" s="40"/>
      <c r="GKF24" s="40"/>
      <c r="GKG24" s="40"/>
      <c r="GKH24" s="40"/>
      <c r="GKI24" s="40"/>
      <c r="GKJ24" s="40"/>
      <c r="GKK24" s="40"/>
      <c r="GKL24" s="40"/>
      <c r="GKM24" s="40"/>
      <c r="GKN24" s="40"/>
      <c r="GKO24" s="40"/>
      <c r="GKP24" s="40"/>
      <c r="GKQ24" s="40"/>
      <c r="GKR24" s="40"/>
      <c r="GKS24" s="40"/>
      <c r="GKT24" s="40"/>
      <c r="GKU24" s="40"/>
      <c r="GKV24" s="40"/>
      <c r="GKW24" s="40"/>
      <c r="GKX24" s="40"/>
      <c r="GKY24" s="40"/>
      <c r="GKZ24" s="40"/>
      <c r="GLA24" s="40"/>
      <c r="GLB24" s="40"/>
      <c r="GLC24" s="40"/>
      <c r="GLD24" s="40"/>
      <c r="GLE24" s="40"/>
      <c r="GLF24" s="40"/>
      <c r="GLG24" s="40"/>
      <c r="GLH24" s="40"/>
      <c r="GLI24" s="40"/>
      <c r="GLJ24" s="40"/>
      <c r="GLK24" s="40"/>
      <c r="GLL24" s="40"/>
      <c r="GLM24" s="40"/>
      <c r="GLN24" s="40"/>
      <c r="GLO24" s="40"/>
      <c r="GLP24" s="40"/>
      <c r="GLQ24" s="40"/>
      <c r="GLR24" s="40"/>
      <c r="GLS24" s="40"/>
      <c r="GLT24" s="40"/>
      <c r="GLU24" s="40"/>
      <c r="GLV24" s="40"/>
      <c r="GLW24" s="40"/>
      <c r="GLX24" s="40"/>
      <c r="GLY24" s="40"/>
      <c r="GLZ24" s="40"/>
      <c r="GMA24" s="40"/>
      <c r="GMB24" s="40"/>
      <c r="GMC24" s="40"/>
      <c r="GMD24" s="40"/>
      <c r="GME24" s="40"/>
      <c r="GMF24" s="40"/>
      <c r="GMG24" s="40"/>
      <c r="GMH24" s="40"/>
      <c r="GMI24" s="40"/>
      <c r="GMJ24" s="40"/>
      <c r="GMK24" s="40"/>
      <c r="GML24" s="40"/>
      <c r="GMM24" s="40"/>
      <c r="GMN24" s="40"/>
      <c r="GMO24" s="40"/>
      <c r="GMP24" s="40"/>
      <c r="GMQ24" s="40"/>
      <c r="GMR24" s="40"/>
      <c r="GMS24" s="40"/>
      <c r="GMT24" s="40"/>
      <c r="GMU24" s="40"/>
      <c r="GMV24" s="40"/>
      <c r="GMW24" s="40"/>
      <c r="GMX24" s="40"/>
      <c r="GMY24" s="40"/>
      <c r="GMZ24" s="40"/>
      <c r="GNA24" s="40"/>
      <c r="GNB24" s="40"/>
      <c r="GNC24" s="40"/>
      <c r="GND24" s="40"/>
      <c r="GNE24" s="40"/>
      <c r="GNF24" s="40"/>
      <c r="GNG24" s="40"/>
      <c r="GNH24" s="40"/>
      <c r="GNI24" s="40"/>
      <c r="GNJ24" s="40"/>
      <c r="GNK24" s="40"/>
      <c r="GNL24" s="40"/>
      <c r="GNM24" s="40"/>
      <c r="GNN24" s="40"/>
      <c r="GNO24" s="40"/>
      <c r="GNP24" s="40"/>
      <c r="GNQ24" s="40"/>
      <c r="GNR24" s="40"/>
      <c r="GNS24" s="40"/>
      <c r="GNT24" s="40"/>
      <c r="GNU24" s="40"/>
      <c r="GNV24" s="40"/>
      <c r="GNW24" s="40"/>
      <c r="GNX24" s="40"/>
      <c r="GNY24" s="40"/>
      <c r="GNZ24" s="40"/>
      <c r="GOA24" s="40"/>
      <c r="GOB24" s="40"/>
      <c r="GOC24" s="40"/>
      <c r="GOD24" s="40"/>
      <c r="GOE24" s="40"/>
      <c r="GOF24" s="40"/>
      <c r="GOG24" s="40"/>
      <c r="GOH24" s="40"/>
      <c r="GOI24" s="40"/>
      <c r="GOJ24" s="40"/>
      <c r="GOK24" s="40"/>
      <c r="GOL24" s="40"/>
      <c r="GOM24" s="40"/>
      <c r="GON24" s="40"/>
      <c r="GOO24" s="40"/>
      <c r="GOP24" s="40"/>
      <c r="GOQ24" s="40"/>
      <c r="GOR24" s="40"/>
      <c r="GOS24" s="40"/>
      <c r="GOT24" s="40"/>
      <c r="GOU24" s="40"/>
      <c r="GOV24" s="40"/>
      <c r="GOW24" s="40"/>
      <c r="GOX24" s="40"/>
      <c r="GOY24" s="40"/>
      <c r="GOZ24" s="40"/>
      <c r="GPA24" s="40"/>
      <c r="GPB24" s="40"/>
      <c r="GPC24" s="40"/>
      <c r="GPD24" s="40"/>
      <c r="GPE24" s="40"/>
      <c r="GPF24" s="40"/>
      <c r="GPG24" s="40"/>
      <c r="GPH24" s="40"/>
      <c r="GPI24" s="40"/>
      <c r="GPJ24" s="40"/>
      <c r="GPK24" s="40"/>
      <c r="GPL24" s="40"/>
      <c r="GPM24" s="40"/>
      <c r="GPN24" s="40"/>
      <c r="GPO24" s="40"/>
      <c r="GPP24" s="40"/>
      <c r="GPQ24" s="40"/>
      <c r="GPR24" s="40"/>
      <c r="GPS24" s="40"/>
      <c r="GPT24" s="40"/>
      <c r="GPU24" s="40"/>
      <c r="GPV24" s="40"/>
      <c r="GPW24" s="40"/>
      <c r="GPX24" s="40"/>
      <c r="GPY24" s="40"/>
      <c r="GPZ24" s="40"/>
      <c r="GQA24" s="40"/>
      <c r="GQB24" s="40"/>
      <c r="GQC24" s="40"/>
      <c r="GQD24" s="40"/>
      <c r="GQE24" s="40"/>
      <c r="GQF24" s="40"/>
      <c r="GQG24" s="40"/>
      <c r="GQH24" s="40"/>
      <c r="GQI24" s="40"/>
      <c r="GQJ24" s="40"/>
      <c r="GQK24" s="40"/>
      <c r="GQL24" s="40"/>
      <c r="GQM24" s="40"/>
      <c r="GQN24" s="40"/>
      <c r="GQO24" s="40"/>
      <c r="GQP24" s="40"/>
      <c r="GQQ24" s="40"/>
      <c r="GQR24" s="40"/>
      <c r="GQS24" s="40"/>
      <c r="GQT24" s="40"/>
      <c r="GQU24" s="40"/>
      <c r="GQV24" s="40"/>
      <c r="GQW24" s="40"/>
      <c r="GQX24" s="40"/>
      <c r="GQY24" s="40"/>
      <c r="GQZ24" s="40"/>
      <c r="GRA24" s="40"/>
      <c r="GRB24" s="40"/>
      <c r="GRC24" s="40"/>
      <c r="GRD24" s="40"/>
      <c r="GRE24" s="40"/>
      <c r="GRF24" s="40"/>
      <c r="GRG24" s="40"/>
      <c r="GRH24" s="40"/>
      <c r="GRI24" s="40"/>
      <c r="GRJ24" s="40"/>
      <c r="GRK24" s="40"/>
      <c r="GRL24" s="40"/>
      <c r="GRM24" s="40"/>
      <c r="GRN24" s="40"/>
      <c r="GRO24" s="40"/>
      <c r="GRP24" s="40"/>
      <c r="GRQ24" s="40"/>
      <c r="GRR24" s="40"/>
      <c r="GRS24" s="40"/>
      <c r="GRT24" s="40"/>
      <c r="GRU24" s="40"/>
      <c r="GRV24" s="40"/>
      <c r="GRW24" s="40"/>
      <c r="GRX24" s="40"/>
      <c r="GRY24" s="40"/>
      <c r="GRZ24" s="40"/>
      <c r="GSA24" s="40"/>
      <c r="GSB24" s="40"/>
      <c r="GSC24" s="40"/>
      <c r="GSD24" s="40"/>
      <c r="GSE24" s="40"/>
      <c r="GSF24" s="40"/>
      <c r="GSG24" s="40"/>
      <c r="GSH24" s="40"/>
      <c r="GSI24" s="40"/>
      <c r="GSJ24" s="40"/>
      <c r="GSK24" s="40"/>
      <c r="GSL24" s="40"/>
      <c r="GSM24" s="40"/>
      <c r="GSN24" s="40"/>
      <c r="GSO24" s="40"/>
      <c r="GSP24" s="40"/>
      <c r="GSQ24" s="40"/>
      <c r="GSR24" s="40"/>
      <c r="GSS24" s="40"/>
      <c r="GST24" s="40"/>
      <c r="GSU24" s="40"/>
      <c r="GSV24" s="40"/>
      <c r="GSW24" s="40"/>
      <c r="GSX24" s="40"/>
      <c r="GSY24" s="40"/>
      <c r="GSZ24" s="40"/>
      <c r="GTA24" s="40"/>
      <c r="GTB24" s="40"/>
      <c r="GTC24" s="40"/>
      <c r="GTD24" s="40"/>
      <c r="GTE24" s="40"/>
      <c r="GTF24" s="40"/>
      <c r="GTG24" s="40"/>
      <c r="GTH24" s="40"/>
      <c r="GTI24" s="40"/>
      <c r="GTJ24" s="40"/>
      <c r="GTK24" s="40"/>
      <c r="GTL24" s="40"/>
      <c r="GTM24" s="40"/>
      <c r="GTN24" s="40"/>
      <c r="GTO24" s="40"/>
      <c r="GTP24" s="40"/>
      <c r="GTQ24" s="40"/>
      <c r="GTR24" s="40"/>
      <c r="GTS24" s="40"/>
      <c r="GTT24" s="40"/>
      <c r="GTU24" s="40"/>
      <c r="GTV24" s="40"/>
      <c r="GTW24" s="40"/>
      <c r="GTX24" s="40"/>
      <c r="GTY24" s="40"/>
      <c r="GTZ24" s="40"/>
      <c r="GUA24" s="40"/>
      <c r="GUB24" s="40"/>
      <c r="GUC24" s="40"/>
      <c r="GUD24" s="40"/>
      <c r="GUE24" s="40"/>
      <c r="GUF24" s="40"/>
      <c r="GUG24" s="40"/>
      <c r="GUH24" s="40"/>
      <c r="GUI24" s="40"/>
      <c r="GUJ24" s="40"/>
      <c r="GUK24" s="40"/>
      <c r="GUL24" s="40"/>
      <c r="GUM24" s="40"/>
      <c r="GUN24" s="40"/>
      <c r="GUO24" s="40"/>
      <c r="GUP24" s="40"/>
      <c r="GUQ24" s="40"/>
      <c r="GUR24" s="40"/>
      <c r="GUS24" s="40"/>
      <c r="GUT24" s="40"/>
      <c r="GUU24" s="40"/>
      <c r="GUV24" s="40"/>
      <c r="GUW24" s="40"/>
      <c r="GUX24" s="40"/>
      <c r="GUY24" s="40"/>
      <c r="GUZ24" s="40"/>
      <c r="GVA24" s="40"/>
      <c r="GVB24" s="40"/>
      <c r="GVC24" s="40"/>
      <c r="GVD24" s="40"/>
      <c r="GVE24" s="40"/>
      <c r="GVF24" s="40"/>
      <c r="GVG24" s="40"/>
      <c r="GVH24" s="40"/>
      <c r="GVI24" s="40"/>
      <c r="GVJ24" s="40"/>
      <c r="GVK24" s="40"/>
      <c r="GVL24" s="40"/>
      <c r="GVM24" s="40"/>
      <c r="GVN24" s="40"/>
      <c r="GVO24" s="40"/>
      <c r="GVP24" s="40"/>
      <c r="GVQ24" s="40"/>
      <c r="GVR24" s="40"/>
      <c r="GVS24" s="40"/>
      <c r="GVT24" s="40"/>
      <c r="GVU24" s="40"/>
      <c r="GVV24" s="40"/>
      <c r="GVW24" s="40"/>
      <c r="GVX24" s="40"/>
      <c r="GVY24" s="40"/>
      <c r="GVZ24" s="40"/>
      <c r="GWA24" s="40"/>
      <c r="GWB24" s="40"/>
      <c r="GWC24" s="40"/>
      <c r="GWD24" s="40"/>
      <c r="GWE24" s="40"/>
      <c r="GWF24" s="40"/>
      <c r="GWG24" s="40"/>
      <c r="GWH24" s="40"/>
      <c r="GWI24" s="40"/>
      <c r="GWJ24" s="40"/>
      <c r="GWK24" s="40"/>
      <c r="GWL24" s="40"/>
      <c r="GWM24" s="40"/>
      <c r="GWN24" s="40"/>
      <c r="GWO24" s="40"/>
      <c r="GWP24" s="40"/>
      <c r="GWQ24" s="40"/>
      <c r="GWR24" s="40"/>
      <c r="GWS24" s="40"/>
      <c r="GWT24" s="40"/>
      <c r="GWU24" s="40"/>
      <c r="GWV24" s="40"/>
      <c r="GWW24" s="40"/>
      <c r="GWX24" s="40"/>
      <c r="GWY24" s="40"/>
      <c r="GWZ24" s="40"/>
      <c r="GXA24" s="40"/>
      <c r="GXB24" s="40"/>
      <c r="GXC24" s="40"/>
      <c r="GXD24" s="40"/>
      <c r="GXE24" s="40"/>
      <c r="GXF24" s="40"/>
      <c r="GXG24" s="40"/>
      <c r="GXH24" s="40"/>
      <c r="GXI24" s="40"/>
      <c r="GXJ24" s="40"/>
      <c r="GXK24" s="40"/>
      <c r="GXL24" s="40"/>
      <c r="GXM24" s="40"/>
      <c r="GXN24" s="40"/>
      <c r="GXO24" s="40"/>
      <c r="GXP24" s="40"/>
      <c r="GXQ24" s="40"/>
      <c r="GXR24" s="40"/>
      <c r="GXS24" s="40"/>
      <c r="GXT24" s="40"/>
      <c r="GXU24" s="40"/>
      <c r="GXV24" s="40"/>
      <c r="GXW24" s="40"/>
      <c r="GXX24" s="40"/>
      <c r="GXY24" s="40"/>
      <c r="GXZ24" s="40"/>
      <c r="GYA24" s="40"/>
      <c r="GYB24" s="40"/>
      <c r="GYC24" s="40"/>
      <c r="GYD24" s="40"/>
      <c r="GYE24" s="40"/>
      <c r="GYF24" s="40"/>
      <c r="GYG24" s="40"/>
      <c r="GYH24" s="40"/>
      <c r="GYI24" s="40"/>
      <c r="GYJ24" s="40"/>
      <c r="GYK24" s="40"/>
      <c r="GYL24" s="40"/>
      <c r="GYM24" s="40"/>
      <c r="GYN24" s="40"/>
      <c r="GYO24" s="40"/>
      <c r="GYP24" s="40"/>
      <c r="GYQ24" s="40"/>
      <c r="GYR24" s="40"/>
      <c r="GYS24" s="40"/>
      <c r="GYT24" s="40"/>
      <c r="GYU24" s="40"/>
      <c r="GYV24" s="40"/>
      <c r="GYW24" s="40"/>
      <c r="GYX24" s="40"/>
      <c r="GYY24" s="40"/>
      <c r="GYZ24" s="40"/>
      <c r="GZA24" s="40"/>
      <c r="GZB24" s="40"/>
      <c r="GZC24" s="40"/>
      <c r="GZD24" s="40"/>
      <c r="GZE24" s="40"/>
      <c r="GZF24" s="40"/>
      <c r="GZG24" s="40"/>
      <c r="GZH24" s="40"/>
      <c r="GZI24" s="40"/>
      <c r="GZJ24" s="40"/>
      <c r="GZK24" s="40"/>
      <c r="GZL24" s="40"/>
      <c r="GZM24" s="40"/>
      <c r="GZN24" s="40"/>
      <c r="GZO24" s="40"/>
      <c r="GZP24" s="40"/>
      <c r="GZQ24" s="40"/>
      <c r="GZR24" s="40"/>
      <c r="GZS24" s="40"/>
      <c r="GZT24" s="40"/>
      <c r="GZU24" s="40"/>
      <c r="GZV24" s="40"/>
      <c r="GZW24" s="40"/>
      <c r="GZX24" s="40"/>
      <c r="GZY24" s="40"/>
      <c r="GZZ24" s="40"/>
      <c r="HAA24" s="40"/>
      <c r="HAB24" s="40"/>
      <c r="HAC24" s="40"/>
      <c r="HAD24" s="40"/>
      <c r="HAE24" s="40"/>
      <c r="HAF24" s="40"/>
      <c r="HAG24" s="40"/>
      <c r="HAH24" s="40"/>
      <c r="HAI24" s="40"/>
      <c r="HAJ24" s="40"/>
      <c r="HAK24" s="40"/>
      <c r="HAL24" s="40"/>
      <c r="HAM24" s="40"/>
      <c r="HAN24" s="40"/>
      <c r="HAO24" s="40"/>
      <c r="HAP24" s="40"/>
      <c r="HAQ24" s="40"/>
      <c r="HAR24" s="40"/>
      <c r="HAS24" s="40"/>
      <c r="HAT24" s="40"/>
      <c r="HAU24" s="40"/>
      <c r="HAV24" s="40"/>
      <c r="HAW24" s="40"/>
      <c r="HAX24" s="40"/>
      <c r="HAY24" s="40"/>
      <c r="HAZ24" s="40"/>
      <c r="HBA24" s="40"/>
      <c r="HBB24" s="40"/>
      <c r="HBC24" s="40"/>
      <c r="HBD24" s="40"/>
      <c r="HBE24" s="40"/>
      <c r="HBF24" s="40"/>
      <c r="HBG24" s="40"/>
      <c r="HBH24" s="40"/>
      <c r="HBI24" s="40"/>
      <c r="HBJ24" s="40"/>
      <c r="HBK24" s="40"/>
      <c r="HBL24" s="40"/>
      <c r="HBM24" s="40"/>
      <c r="HBN24" s="40"/>
      <c r="HBO24" s="40"/>
      <c r="HBP24" s="40"/>
      <c r="HBQ24" s="40"/>
      <c r="HBR24" s="40"/>
      <c r="HBS24" s="40"/>
      <c r="HBT24" s="40"/>
      <c r="HBU24" s="40"/>
      <c r="HBV24" s="40"/>
      <c r="HBW24" s="40"/>
      <c r="HBX24" s="40"/>
      <c r="HBY24" s="40"/>
      <c r="HBZ24" s="40"/>
      <c r="HCA24" s="40"/>
      <c r="HCB24" s="40"/>
      <c r="HCC24" s="40"/>
      <c r="HCD24" s="40"/>
      <c r="HCE24" s="40"/>
      <c r="HCF24" s="40"/>
      <c r="HCG24" s="40"/>
      <c r="HCH24" s="40"/>
      <c r="HCI24" s="40"/>
      <c r="HCJ24" s="40"/>
      <c r="HCK24" s="40"/>
      <c r="HCL24" s="40"/>
      <c r="HCM24" s="40"/>
      <c r="HCN24" s="40"/>
      <c r="HCO24" s="40"/>
      <c r="HCP24" s="40"/>
      <c r="HCQ24" s="40"/>
      <c r="HCR24" s="40"/>
      <c r="HCS24" s="40"/>
      <c r="HCT24" s="40"/>
      <c r="HCU24" s="40"/>
      <c r="HCV24" s="40"/>
      <c r="HCW24" s="40"/>
      <c r="HCX24" s="40"/>
      <c r="HCY24" s="40"/>
      <c r="HCZ24" s="40"/>
      <c r="HDA24" s="40"/>
      <c r="HDB24" s="40"/>
      <c r="HDC24" s="40"/>
      <c r="HDD24" s="40"/>
      <c r="HDE24" s="40"/>
      <c r="HDF24" s="40"/>
      <c r="HDG24" s="40"/>
      <c r="HDH24" s="40"/>
      <c r="HDI24" s="40"/>
      <c r="HDJ24" s="40"/>
      <c r="HDK24" s="40"/>
      <c r="HDL24" s="40"/>
      <c r="HDM24" s="40"/>
      <c r="HDN24" s="40"/>
      <c r="HDO24" s="40"/>
      <c r="HDP24" s="40"/>
      <c r="HDQ24" s="40"/>
      <c r="HDR24" s="40"/>
      <c r="HDS24" s="40"/>
      <c r="HDT24" s="40"/>
      <c r="HDU24" s="40"/>
      <c r="HDV24" s="40"/>
      <c r="HDW24" s="40"/>
      <c r="HDX24" s="40"/>
      <c r="HDY24" s="40"/>
      <c r="HDZ24" s="40"/>
      <c r="HEA24" s="40"/>
      <c r="HEB24" s="40"/>
      <c r="HEC24" s="40"/>
      <c r="HED24" s="40"/>
      <c r="HEE24" s="40"/>
      <c r="HEF24" s="40"/>
      <c r="HEG24" s="40"/>
      <c r="HEH24" s="40"/>
      <c r="HEI24" s="40"/>
      <c r="HEJ24" s="40"/>
      <c r="HEK24" s="40"/>
      <c r="HEL24" s="40"/>
      <c r="HEM24" s="40"/>
      <c r="HEN24" s="40"/>
      <c r="HEO24" s="40"/>
      <c r="HEP24" s="40"/>
      <c r="HEQ24" s="40"/>
      <c r="HER24" s="40"/>
      <c r="HES24" s="40"/>
      <c r="HET24" s="40"/>
      <c r="HEU24" s="40"/>
      <c r="HEV24" s="40"/>
      <c r="HEW24" s="40"/>
      <c r="HEX24" s="40"/>
      <c r="HEY24" s="40"/>
      <c r="HEZ24" s="40"/>
      <c r="HFA24" s="40"/>
      <c r="HFB24" s="40"/>
      <c r="HFC24" s="40"/>
      <c r="HFD24" s="40"/>
      <c r="HFE24" s="40"/>
      <c r="HFF24" s="40"/>
      <c r="HFG24" s="40"/>
      <c r="HFH24" s="40"/>
      <c r="HFI24" s="40"/>
      <c r="HFJ24" s="40"/>
      <c r="HFK24" s="40"/>
      <c r="HFL24" s="40"/>
      <c r="HFM24" s="40"/>
      <c r="HFN24" s="40"/>
      <c r="HFO24" s="40"/>
      <c r="HFP24" s="40"/>
      <c r="HFQ24" s="40"/>
      <c r="HFR24" s="40"/>
      <c r="HFS24" s="40"/>
      <c r="HFT24" s="40"/>
      <c r="HFU24" s="40"/>
      <c r="HFV24" s="40"/>
      <c r="HFW24" s="40"/>
      <c r="HFX24" s="40"/>
      <c r="HFY24" s="40"/>
      <c r="HFZ24" s="40"/>
      <c r="HGA24" s="40"/>
      <c r="HGB24" s="40"/>
      <c r="HGC24" s="40"/>
      <c r="HGD24" s="40"/>
      <c r="HGE24" s="40"/>
      <c r="HGF24" s="40"/>
      <c r="HGG24" s="40"/>
      <c r="HGH24" s="40"/>
      <c r="HGI24" s="40"/>
      <c r="HGJ24" s="40"/>
      <c r="HGK24" s="40"/>
      <c r="HGL24" s="40"/>
      <c r="HGM24" s="40"/>
      <c r="HGN24" s="40"/>
      <c r="HGO24" s="40"/>
      <c r="HGP24" s="40"/>
      <c r="HGQ24" s="40"/>
      <c r="HGR24" s="40"/>
      <c r="HGS24" s="40"/>
      <c r="HGT24" s="40"/>
      <c r="HGU24" s="40"/>
      <c r="HGV24" s="40"/>
      <c r="HGW24" s="40"/>
      <c r="HGX24" s="40"/>
      <c r="HGY24" s="40"/>
      <c r="HGZ24" s="40"/>
      <c r="HHA24" s="40"/>
      <c r="HHB24" s="40"/>
      <c r="HHC24" s="40"/>
      <c r="HHD24" s="40"/>
      <c r="HHE24" s="40"/>
      <c r="HHF24" s="40"/>
      <c r="HHG24" s="40"/>
      <c r="HHH24" s="40"/>
      <c r="HHI24" s="40"/>
      <c r="HHJ24" s="40"/>
      <c r="HHK24" s="40"/>
      <c r="HHL24" s="40"/>
      <c r="HHM24" s="40"/>
      <c r="HHN24" s="40"/>
      <c r="HHO24" s="40"/>
      <c r="HHP24" s="40"/>
      <c r="HHQ24" s="40"/>
      <c r="HHR24" s="40"/>
      <c r="HHS24" s="40"/>
      <c r="HHT24" s="40"/>
      <c r="HHU24" s="40"/>
      <c r="HHV24" s="40"/>
      <c r="HHW24" s="40"/>
      <c r="HHX24" s="40"/>
      <c r="HHY24" s="40"/>
      <c r="HHZ24" s="40"/>
      <c r="HIA24" s="40"/>
      <c r="HIB24" s="40"/>
      <c r="HIC24" s="40"/>
      <c r="HID24" s="40"/>
      <c r="HIE24" s="40"/>
      <c r="HIF24" s="40"/>
      <c r="HIG24" s="40"/>
      <c r="HIH24" s="40"/>
      <c r="HII24" s="40"/>
      <c r="HIJ24" s="40"/>
      <c r="HIK24" s="40"/>
      <c r="HIL24" s="40"/>
      <c r="HIM24" s="40"/>
      <c r="HIN24" s="40"/>
      <c r="HIO24" s="40"/>
      <c r="HIP24" s="40"/>
      <c r="HIQ24" s="40"/>
      <c r="HIR24" s="40"/>
      <c r="HIS24" s="40"/>
      <c r="HIT24" s="40"/>
      <c r="HIU24" s="40"/>
      <c r="HIV24" s="40"/>
      <c r="HIW24" s="40"/>
      <c r="HIX24" s="40"/>
      <c r="HIY24" s="40"/>
      <c r="HIZ24" s="40"/>
      <c r="HJA24" s="40"/>
      <c r="HJB24" s="40"/>
      <c r="HJC24" s="40"/>
      <c r="HJD24" s="40"/>
      <c r="HJE24" s="40"/>
      <c r="HJF24" s="40"/>
      <c r="HJG24" s="40"/>
      <c r="HJH24" s="40"/>
      <c r="HJI24" s="40"/>
      <c r="HJJ24" s="40"/>
      <c r="HJK24" s="40"/>
      <c r="HJL24" s="40"/>
      <c r="HJM24" s="40"/>
      <c r="HJN24" s="40"/>
      <c r="HJO24" s="40"/>
      <c r="HJP24" s="40"/>
      <c r="HJQ24" s="40"/>
      <c r="HJR24" s="40"/>
      <c r="HJS24" s="40"/>
      <c r="HJT24" s="40"/>
      <c r="HJU24" s="40"/>
      <c r="HJV24" s="40"/>
      <c r="HJW24" s="40"/>
      <c r="HJX24" s="40"/>
      <c r="HJY24" s="40"/>
      <c r="HJZ24" s="40"/>
      <c r="HKA24" s="40"/>
      <c r="HKB24" s="40"/>
      <c r="HKC24" s="40"/>
      <c r="HKD24" s="40"/>
      <c r="HKE24" s="40"/>
      <c r="HKF24" s="40"/>
      <c r="HKG24" s="40"/>
      <c r="HKH24" s="40"/>
      <c r="HKI24" s="40"/>
      <c r="HKJ24" s="40"/>
      <c r="HKK24" s="40"/>
      <c r="HKL24" s="40"/>
      <c r="HKM24" s="40"/>
      <c r="HKN24" s="40"/>
      <c r="HKO24" s="40"/>
      <c r="HKP24" s="40"/>
      <c r="HKQ24" s="40"/>
      <c r="HKR24" s="40"/>
      <c r="HKS24" s="40"/>
      <c r="HKT24" s="40"/>
      <c r="HKU24" s="40"/>
      <c r="HKV24" s="40"/>
      <c r="HKW24" s="40"/>
      <c r="HKX24" s="40"/>
      <c r="HKY24" s="40"/>
      <c r="HKZ24" s="40"/>
      <c r="HLA24" s="40"/>
      <c r="HLB24" s="40"/>
      <c r="HLC24" s="40"/>
      <c r="HLD24" s="40"/>
      <c r="HLE24" s="40"/>
      <c r="HLF24" s="40"/>
      <c r="HLG24" s="40"/>
      <c r="HLH24" s="40"/>
      <c r="HLI24" s="40"/>
      <c r="HLJ24" s="40"/>
      <c r="HLK24" s="40"/>
      <c r="HLL24" s="40"/>
      <c r="HLM24" s="40"/>
      <c r="HLN24" s="40"/>
      <c r="HLO24" s="40"/>
      <c r="HLP24" s="40"/>
      <c r="HLQ24" s="40"/>
      <c r="HLR24" s="40"/>
      <c r="HLS24" s="40"/>
      <c r="HLT24" s="40"/>
      <c r="HLU24" s="40"/>
      <c r="HLV24" s="40"/>
      <c r="HLW24" s="40"/>
      <c r="HLX24" s="40"/>
      <c r="HLY24" s="40"/>
      <c r="HLZ24" s="40"/>
      <c r="HMA24" s="40"/>
      <c r="HMB24" s="40"/>
      <c r="HMC24" s="40"/>
      <c r="HMD24" s="40"/>
      <c r="HME24" s="40"/>
      <c r="HMF24" s="40"/>
      <c r="HMG24" s="40"/>
      <c r="HMH24" s="40"/>
      <c r="HMI24" s="40"/>
      <c r="HMJ24" s="40"/>
      <c r="HMK24" s="40"/>
      <c r="HML24" s="40"/>
      <c r="HMM24" s="40"/>
      <c r="HMN24" s="40"/>
      <c r="HMO24" s="40"/>
      <c r="HMP24" s="40"/>
      <c r="HMQ24" s="40"/>
      <c r="HMR24" s="40"/>
      <c r="HMS24" s="40"/>
      <c r="HMT24" s="40"/>
      <c r="HMU24" s="40"/>
      <c r="HMV24" s="40"/>
      <c r="HMW24" s="40"/>
      <c r="HMX24" s="40"/>
      <c r="HMY24" s="40"/>
      <c r="HMZ24" s="40"/>
      <c r="HNA24" s="40"/>
      <c r="HNB24" s="40"/>
      <c r="HNC24" s="40"/>
      <c r="HND24" s="40"/>
      <c r="HNE24" s="40"/>
      <c r="HNF24" s="40"/>
      <c r="HNG24" s="40"/>
      <c r="HNH24" s="40"/>
      <c r="HNI24" s="40"/>
      <c r="HNJ24" s="40"/>
      <c r="HNK24" s="40"/>
      <c r="HNL24" s="40"/>
      <c r="HNM24" s="40"/>
      <c r="HNN24" s="40"/>
      <c r="HNO24" s="40"/>
      <c r="HNP24" s="40"/>
      <c r="HNQ24" s="40"/>
      <c r="HNR24" s="40"/>
      <c r="HNS24" s="40"/>
      <c r="HNT24" s="40"/>
      <c r="HNU24" s="40"/>
      <c r="HNV24" s="40"/>
      <c r="HNW24" s="40"/>
      <c r="HNX24" s="40"/>
      <c r="HNY24" s="40"/>
      <c r="HNZ24" s="40"/>
      <c r="HOA24" s="40"/>
      <c r="HOB24" s="40"/>
      <c r="HOC24" s="40"/>
      <c r="HOD24" s="40"/>
      <c r="HOE24" s="40"/>
      <c r="HOF24" s="40"/>
      <c r="HOG24" s="40"/>
      <c r="HOH24" s="40"/>
      <c r="HOI24" s="40"/>
      <c r="HOJ24" s="40"/>
      <c r="HOK24" s="40"/>
      <c r="HOL24" s="40"/>
      <c r="HOM24" s="40"/>
      <c r="HON24" s="40"/>
      <c r="HOO24" s="40"/>
      <c r="HOP24" s="40"/>
      <c r="HOQ24" s="40"/>
      <c r="HOR24" s="40"/>
      <c r="HOS24" s="40"/>
      <c r="HOT24" s="40"/>
      <c r="HOU24" s="40"/>
      <c r="HOV24" s="40"/>
      <c r="HOW24" s="40"/>
      <c r="HOX24" s="40"/>
      <c r="HOY24" s="40"/>
      <c r="HOZ24" s="40"/>
      <c r="HPA24" s="40"/>
      <c r="HPB24" s="40"/>
      <c r="HPC24" s="40"/>
      <c r="HPD24" s="40"/>
      <c r="HPE24" s="40"/>
      <c r="HPF24" s="40"/>
      <c r="HPG24" s="40"/>
      <c r="HPH24" s="40"/>
      <c r="HPI24" s="40"/>
      <c r="HPJ24" s="40"/>
      <c r="HPK24" s="40"/>
      <c r="HPL24" s="40"/>
      <c r="HPM24" s="40"/>
      <c r="HPN24" s="40"/>
      <c r="HPO24" s="40"/>
      <c r="HPP24" s="40"/>
      <c r="HPQ24" s="40"/>
      <c r="HPR24" s="40"/>
      <c r="HPS24" s="40"/>
      <c r="HPT24" s="40"/>
      <c r="HPU24" s="40"/>
      <c r="HPV24" s="40"/>
      <c r="HPW24" s="40"/>
      <c r="HPX24" s="40"/>
      <c r="HPY24" s="40"/>
      <c r="HPZ24" s="40"/>
      <c r="HQA24" s="40"/>
      <c r="HQB24" s="40"/>
      <c r="HQC24" s="40"/>
      <c r="HQD24" s="40"/>
      <c r="HQE24" s="40"/>
      <c r="HQF24" s="40"/>
      <c r="HQG24" s="40"/>
      <c r="HQH24" s="40"/>
      <c r="HQI24" s="40"/>
      <c r="HQJ24" s="40"/>
      <c r="HQK24" s="40"/>
      <c r="HQL24" s="40"/>
      <c r="HQM24" s="40"/>
      <c r="HQN24" s="40"/>
      <c r="HQO24" s="40"/>
      <c r="HQP24" s="40"/>
      <c r="HQQ24" s="40"/>
      <c r="HQR24" s="40"/>
      <c r="HQS24" s="40"/>
      <c r="HQT24" s="40"/>
      <c r="HQU24" s="40"/>
      <c r="HQV24" s="40"/>
      <c r="HQW24" s="40"/>
      <c r="HQX24" s="40"/>
      <c r="HQY24" s="40"/>
      <c r="HQZ24" s="40"/>
      <c r="HRA24" s="40"/>
      <c r="HRB24" s="40"/>
      <c r="HRC24" s="40"/>
      <c r="HRD24" s="40"/>
      <c r="HRE24" s="40"/>
      <c r="HRF24" s="40"/>
      <c r="HRG24" s="40"/>
      <c r="HRH24" s="40"/>
      <c r="HRI24" s="40"/>
      <c r="HRJ24" s="40"/>
      <c r="HRK24" s="40"/>
      <c r="HRL24" s="40"/>
      <c r="HRM24" s="40"/>
      <c r="HRN24" s="40"/>
      <c r="HRO24" s="40"/>
      <c r="HRP24" s="40"/>
      <c r="HRQ24" s="40"/>
      <c r="HRR24" s="40"/>
      <c r="HRS24" s="40"/>
      <c r="HRT24" s="40"/>
      <c r="HRU24" s="40"/>
      <c r="HRV24" s="40"/>
      <c r="HRW24" s="40"/>
      <c r="HRX24" s="40"/>
      <c r="HRY24" s="40"/>
      <c r="HRZ24" s="40"/>
      <c r="HSA24" s="40"/>
      <c r="HSB24" s="40"/>
      <c r="HSC24" s="40"/>
      <c r="HSD24" s="40"/>
      <c r="HSE24" s="40"/>
      <c r="HSF24" s="40"/>
      <c r="HSG24" s="40"/>
      <c r="HSH24" s="40"/>
      <c r="HSI24" s="40"/>
      <c r="HSJ24" s="40"/>
      <c r="HSK24" s="40"/>
      <c r="HSL24" s="40"/>
      <c r="HSM24" s="40"/>
      <c r="HSN24" s="40"/>
      <c r="HSO24" s="40"/>
      <c r="HSP24" s="40"/>
      <c r="HSQ24" s="40"/>
      <c r="HSR24" s="40"/>
      <c r="HSS24" s="40"/>
      <c r="HST24" s="40"/>
      <c r="HSU24" s="40"/>
      <c r="HSV24" s="40"/>
      <c r="HSW24" s="40"/>
      <c r="HSX24" s="40"/>
      <c r="HSY24" s="40"/>
      <c r="HSZ24" s="40"/>
      <c r="HTA24" s="40"/>
      <c r="HTB24" s="40"/>
      <c r="HTC24" s="40"/>
      <c r="HTD24" s="40"/>
      <c r="HTE24" s="40"/>
      <c r="HTF24" s="40"/>
      <c r="HTG24" s="40"/>
      <c r="HTH24" s="40"/>
      <c r="HTI24" s="40"/>
      <c r="HTJ24" s="40"/>
      <c r="HTK24" s="40"/>
      <c r="HTL24" s="40"/>
      <c r="HTM24" s="40"/>
      <c r="HTN24" s="40"/>
      <c r="HTO24" s="40"/>
      <c r="HTP24" s="40"/>
      <c r="HTQ24" s="40"/>
      <c r="HTR24" s="40"/>
      <c r="HTS24" s="40"/>
      <c r="HTT24" s="40"/>
      <c r="HTU24" s="40"/>
      <c r="HTV24" s="40"/>
      <c r="HTW24" s="40"/>
      <c r="HTX24" s="40"/>
      <c r="HTY24" s="40"/>
      <c r="HTZ24" s="40"/>
      <c r="HUA24" s="40"/>
      <c r="HUB24" s="40"/>
      <c r="HUC24" s="40"/>
      <c r="HUD24" s="40"/>
      <c r="HUE24" s="40"/>
      <c r="HUF24" s="40"/>
      <c r="HUG24" s="40"/>
      <c r="HUH24" s="40"/>
      <c r="HUI24" s="40"/>
      <c r="HUJ24" s="40"/>
      <c r="HUK24" s="40"/>
      <c r="HUL24" s="40"/>
      <c r="HUM24" s="40"/>
      <c r="HUN24" s="40"/>
      <c r="HUO24" s="40"/>
      <c r="HUP24" s="40"/>
      <c r="HUQ24" s="40"/>
      <c r="HUR24" s="40"/>
      <c r="HUS24" s="40"/>
      <c r="HUT24" s="40"/>
      <c r="HUU24" s="40"/>
      <c r="HUV24" s="40"/>
      <c r="HUW24" s="40"/>
      <c r="HUX24" s="40"/>
      <c r="HUY24" s="40"/>
      <c r="HUZ24" s="40"/>
      <c r="HVA24" s="40"/>
      <c r="HVB24" s="40"/>
      <c r="HVC24" s="40"/>
      <c r="HVD24" s="40"/>
      <c r="HVE24" s="40"/>
      <c r="HVF24" s="40"/>
      <c r="HVG24" s="40"/>
      <c r="HVH24" s="40"/>
      <c r="HVI24" s="40"/>
      <c r="HVJ24" s="40"/>
      <c r="HVK24" s="40"/>
      <c r="HVL24" s="40"/>
      <c r="HVM24" s="40"/>
      <c r="HVN24" s="40"/>
      <c r="HVO24" s="40"/>
      <c r="HVP24" s="40"/>
      <c r="HVQ24" s="40"/>
      <c r="HVR24" s="40"/>
      <c r="HVS24" s="40"/>
      <c r="HVT24" s="40"/>
      <c r="HVU24" s="40"/>
      <c r="HVV24" s="40"/>
      <c r="HVW24" s="40"/>
      <c r="HVX24" s="40"/>
      <c r="HVY24" s="40"/>
      <c r="HVZ24" s="40"/>
      <c r="HWA24" s="40"/>
      <c r="HWB24" s="40"/>
      <c r="HWC24" s="40"/>
      <c r="HWD24" s="40"/>
      <c r="HWE24" s="40"/>
      <c r="HWF24" s="40"/>
      <c r="HWG24" s="40"/>
      <c r="HWH24" s="40"/>
      <c r="HWI24" s="40"/>
      <c r="HWJ24" s="40"/>
      <c r="HWK24" s="40"/>
      <c r="HWL24" s="40"/>
      <c r="HWM24" s="40"/>
      <c r="HWN24" s="40"/>
      <c r="HWO24" s="40"/>
      <c r="HWP24" s="40"/>
      <c r="HWQ24" s="40"/>
      <c r="HWR24" s="40"/>
      <c r="HWS24" s="40"/>
      <c r="HWT24" s="40"/>
      <c r="HWU24" s="40"/>
      <c r="HWV24" s="40"/>
      <c r="HWW24" s="40"/>
      <c r="HWX24" s="40"/>
      <c r="HWY24" s="40"/>
      <c r="HWZ24" s="40"/>
      <c r="HXA24" s="40"/>
      <c r="HXB24" s="40"/>
      <c r="HXC24" s="40"/>
      <c r="HXD24" s="40"/>
      <c r="HXE24" s="40"/>
      <c r="HXF24" s="40"/>
      <c r="HXG24" s="40"/>
      <c r="HXH24" s="40"/>
      <c r="HXI24" s="40"/>
      <c r="HXJ24" s="40"/>
      <c r="HXK24" s="40"/>
      <c r="HXL24" s="40"/>
      <c r="HXM24" s="40"/>
      <c r="HXN24" s="40"/>
      <c r="HXO24" s="40"/>
      <c r="HXP24" s="40"/>
      <c r="HXQ24" s="40"/>
      <c r="HXR24" s="40"/>
      <c r="HXS24" s="40"/>
      <c r="HXT24" s="40"/>
      <c r="HXU24" s="40"/>
      <c r="HXV24" s="40"/>
      <c r="HXW24" s="40"/>
      <c r="HXX24" s="40"/>
      <c r="HXY24" s="40"/>
      <c r="HXZ24" s="40"/>
      <c r="HYA24" s="40"/>
      <c r="HYB24" s="40"/>
      <c r="HYC24" s="40"/>
      <c r="HYD24" s="40"/>
      <c r="HYE24" s="40"/>
      <c r="HYF24" s="40"/>
      <c r="HYG24" s="40"/>
      <c r="HYH24" s="40"/>
      <c r="HYI24" s="40"/>
      <c r="HYJ24" s="40"/>
      <c r="HYK24" s="40"/>
      <c r="HYL24" s="40"/>
      <c r="HYM24" s="40"/>
      <c r="HYN24" s="40"/>
      <c r="HYO24" s="40"/>
      <c r="HYP24" s="40"/>
      <c r="HYQ24" s="40"/>
      <c r="HYR24" s="40"/>
      <c r="HYS24" s="40"/>
      <c r="HYT24" s="40"/>
      <c r="HYU24" s="40"/>
      <c r="HYV24" s="40"/>
      <c r="HYW24" s="40"/>
      <c r="HYX24" s="40"/>
      <c r="HYY24" s="40"/>
      <c r="HYZ24" s="40"/>
      <c r="HZA24" s="40"/>
      <c r="HZB24" s="40"/>
      <c r="HZC24" s="40"/>
      <c r="HZD24" s="40"/>
      <c r="HZE24" s="40"/>
      <c r="HZF24" s="40"/>
      <c r="HZG24" s="40"/>
      <c r="HZH24" s="40"/>
      <c r="HZI24" s="40"/>
      <c r="HZJ24" s="40"/>
      <c r="HZK24" s="40"/>
      <c r="HZL24" s="40"/>
      <c r="HZM24" s="40"/>
      <c r="HZN24" s="40"/>
      <c r="HZO24" s="40"/>
      <c r="HZP24" s="40"/>
      <c r="HZQ24" s="40"/>
      <c r="HZR24" s="40"/>
      <c r="HZS24" s="40"/>
      <c r="HZT24" s="40"/>
      <c r="HZU24" s="40"/>
      <c r="HZV24" s="40"/>
      <c r="HZW24" s="40"/>
      <c r="HZX24" s="40"/>
      <c r="HZY24" s="40"/>
      <c r="HZZ24" s="40"/>
      <c r="IAA24" s="40"/>
      <c r="IAB24" s="40"/>
      <c r="IAC24" s="40"/>
      <c r="IAD24" s="40"/>
      <c r="IAE24" s="40"/>
      <c r="IAF24" s="40"/>
      <c r="IAG24" s="40"/>
      <c r="IAH24" s="40"/>
      <c r="IAI24" s="40"/>
      <c r="IAJ24" s="40"/>
      <c r="IAK24" s="40"/>
      <c r="IAL24" s="40"/>
      <c r="IAM24" s="40"/>
      <c r="IAN24" s="40"/>
      <c r="IAO24" s="40"/>
      <c r="IAP24" s="40"/>
      <c r="IAQ24" s="40"/>
      <c r="IAR24" s="40"/>
      <c r="IAS24" s="40"/>
      <c r="IAT24" s="40"/>
      <c r="IAU24" s="40"/>
      <c r="IAV24" s="40"/>
      <c r="IAW24" s="40"/>
      <c r="IAX24" s="40"/>
      <c r="IAY24" s="40"/>
      <c r="IAZ24" s="40"/>
      <c r="IBA24" s="40"/>
      <c r="IBB24" s="40"/>
      <c r="IBC24" s="40"/>
      <c r="IBD24" s="40"/>
      <c r="IBE24" s="40"/>
      <c r="IBF24" s="40"/>
      <c r="IBG24" s="40"/>
      <c r="IBH24" s="40"/>
      <c r="IBI24" s="40"/>
      <c r="IBJ24" s="40"/>
      <c r="IBK24" s="40"/>
      <c r="IBL24" s="40"/>
      <c r="IBM24" s="40"/>
      <c r="IBN24" s="40"/>
      <c r="IBO24" s="40"/>
      <c r="IBP24" s="40"/>
      <c r="IBQ24" s="40"/>
      <c r="IBR24" s="40"/>
      <c r="IBS24" s="40"/>
      <c r="IBT24" s="40"/>
      <c r="IBU24" s="40"/>
      <c r="IBV24" s="40"/>
      <c r="IBW24" s="40"/>
      <c r="IBX24" s="40"/>
      <c r="IBY24" s="40"/>
      <c r="IBZ24" s="40"/>
      <c r="ICA24" s="40"/>
      <c r="ICB24" s="40"/>
      <c r="ICC24" s="40"/>
      <c r="ICD24" s="40"/>
      <c r="ICE24" s="40"/>
      <c r="ICF24" s="40"/>
      <c r="ICG24" s="40"/>
      <c r="ICH24" s="40"/>
      <c r="ICI24" s="40"/>
      <c r="ICJ24" s="40"/>
      <c r="ICK24" s="40"/>
      <c r="ICL24" s="40"/>
      <c r="ICM24" s="40"/>
      <c r="ICN24" s="40"/>
      <c r="ICO24" s="40"/>
      <c r="ICP24" s="40"/>
      <c r="ICQ24" s="40"/>
      <c r="ICR24" s="40"/>
      <c r="ICS24" s="40"/>
      <c r="ICT24" s="40"/>
      <c r="ICU24" s="40"/>
      <c r="ICV24" s="40"/>
      <c r="ICW24" s="40"/>
      <c r="ICX24" s="40"/>
      <c r="ICY24" s="40"/>
      <c r="ICZ24" s="40"/>
      <c r="IDA24" s="40"/>
      <c r="IDB24" s="40"/>
      <c r="IDC24" s="40"/>
      <c r="IDD24" s="40"/>
      <c r="IDE24" s="40"/>
      <c r="IDF24" s="40"/>
      <c r="IDG24" s="40"/>
      <c r="IDH24" s="40"/>
      <c r="IDI24" s="40"/>
      <c r="IDJ24" s="40"/>
      <c r="IDK24" s="40"/>
      <c r="IDL24" s="40"/>
      <c r="IDM24" s="40"/>
      <c r="IDN24" s="40"/>
      <c r="IDO24" s="40"/>
      <c r="IDP24" s="40"/>
      <c r="IDQ24" s="40"/>
      <c r="IDR24" s="40"/>
      <c r="IDS24" s="40"/>
      <c r="IDT24" s="40"/>
      <c r="IDU24" s="40"/>
      <c r="IDV24" s="40"/>
      <c r="IDW24" s="40"/>
      <c r="IDX24" s="40"/>
      <c r="IDY24" s="40"/>
      <c r="IDZ24" s="40"/>
      <c r="IEA24" s="40"/>
      <c r="IEB24" s="40"/>
      <c r="IEC24" s="40"/>
      <c r="IED24" s="40"/>
      <c r="IEE24" s="40"/>
      <c r="IEF24" s="40"/>
      <c r="IEG24" s="40"/>
      <c r="IEH24" s="40"/>
      <c r="IEI24" s="40"/>
      <c r="IEJ24" s="40"/>
      <c r="IEK24" s="40"/>
      <c r="IEL24" s="40"/>
      <c r="IEM24" s="40"/>
      <c r="IEN24" s="40"/>
      <c r="IEO24" s="40"/>
      <c r="IEP24" s="40"/>
      <c r="IEQ24" s="40"/>
      <c r="IER24" s="40"/>
      <c r="IES24" s="40"/>
      <c r="IET24" s="40"/>
      <c r="IEU24" s="40"/>
      <c r="IEV24" s="40"/>
      <c r="IEW24" s="40"/>
      <c r="IEX24" s="40"/>
      <c r="IEY24" s="40"/>
      <c r="IEZ24" s="40"/>
      <c r="IFA24" s="40"/>
      <c r="IFB24" s="40"/>
      <c r="IFC24" s="40"/>
      <c r="IFD24" s="40"/>
      <c r="IFE24" s="40"/>
      <c r="IFF24" s="40"/>
      <c r="IFG24" s="40"/>
      <c r="IFH24" s="40"/>
      <c r="IFI24" s="40"/>
      <c r="IFJ24" s="40"/>
      <c r="IFK24" s="40"/>
      <c r="IFL24" s="40"/>
      <c r="IFM24" s="40"/>
      <c r="IFN24" s="40"/>
      <c r="IFO24" s="40"/>
      <c r="IFP24" s="40"/>
      <c r="IFQ24" s="40"/>
      <c r="IFR24" s="40"/>
      <c r="IFS24" s="40"/>
      <c r="IFT24" s="40"/>
      <c r="IFU24" s="40"/>
      <c r="IFV24" s="40"/>
      <c r="IFW24" s="40"/>
      <c r="IFX24" s="40"/>
      <c r="IFY24" s="40"/>
      <c r="IFZ24" s="40"/>
      <c r="IGA24" s="40"/>
      <c r="IGB24" s="40"/>
      <c r="IGC24" s="40"/>
      <c r="IGD24" s="40"/>
      <c r="IGE24" s="40"/>
      <c r="IGF24" s="40"/>
      <c r="IGG24" s="40"/>
      <c r="IGH24" s="40"/>
      <c r="IGI24" s="40"/>
      <c r="IGJ24" s="40"/>
      <c r="IGK24" s="40"/>
      <c r="IGL24" s="40"/>
      <c r="IGM24" s="40"/>
      <c r="IGN24" s="40"/>
      <c r="IGO24" s="40"/>
      <c r="IGP24" s="40"/>
      <c r="IGQ24" s="40"/>
      <c r="IGR24" s="40"/>
      <c r="IGS24" s="40"/>
      <c r="IGT24" s="40"/>
      <c r="IGU24" s="40"/>
      <c r="IGV24" s="40"/>
      <c r="IGW24" s="40"/>
      <c r="IGX24" s="40"/>
      <c r="IGY24" s="40"/>
      <c r="IGZ24" s="40"/>
      <c r="IHA24" s="40"/>
      <c r="IHB24" s="40"/>
      <c r="IHC24" s="40"/>
      <c r="IHD24" s="40"/>
      <c r="IHE24" s="40"/>
      <c r="IHF24" s="40"/>
      <c r="IHG24" s="40"/>
      <c r="IHH24" s="40"/>
      <c r="IHI24" s="40"/>
      <c r="IHJ24" s="40"/>
      <c r="IHK24" s="40"/>
      <c r="IHL24" s="40"/>
      <c r="IHM24" s="40"/>
      <c r="IHN24" s="40"/>
      <c r="IHO24" s="40"/>
      <c r="IHP24" s="40"/>
      <c r="IHQ24" s="40"/>
      <c r="IHR24" s="40"/>
      <c r="IHS24" s="40"/>
      <c r="IHT24" s="40"/>
      <c r="IHU24" s="40"/>
      <c r="IHV24" s="40"/>
      <c r="IHW24" s="40"/>
      <c r="IHX24" s="40"/>
      <c r="IHY24" s="40"/>
      <c r="IHZ24" s="40"/>
      <c r="IIA24" s="40"/>
      <c r="IIB24" s="40"/>
      <c r="IIC24" s="40"/>
      <c r="IID24" s="40"/>
      <c r="IIE24" s="40"/>
      <c r="IIF24" s="40"/>
      <c r="IIG24" s="40"/>
      <c r="IIH24" s="40"/>
      <c r="III24" s="40"/>
      <c r="IIJ24" s="40"/>
      <c r="IIK24" s="40"/>
      <c r="IIL24" s="40"/>
      <c r="IIM24" s="40"/>
      <c r="IIN24" s="40"/>
      <c r="IIO24" s="40"/>
      <c r="IIP24" s="40"/>
      <c r="IIQ24" s="40"/>
      <c r="IIR24" s="40"/>
      <c r="IIS24" s="40"/>
      <c r="IIT24" s="40"/>
      <c r="IIU24" s="40"/>
      <c r="IIV24" s="40"/>
      <c r="IIW24" s="40"/>
      <c r="IIX24" s="40"/>
      <c r="IIY24" s="40"/>
      <c r="IIZ24" s="40"/>
      <c r="IJA24" s="40"/>
      <c r="IJB24" s="40"/>
      <c r="IJC24" s="40"/>
      <c r="IJD24" s="40"/>
      <c r="IJE24" s="40"/>
      <c r="IJF24" s="40"/>
      <c r="IJG24" s="40"/>
      <c r="IJH24" s="40"/>
      <c r="IJI24" s="40"/>
      <c r="IJJ24" s="40"/>
      <c r="IJK24" s="40"/>
      <c r="IJL24" s="40"/>
      <c r="IJM24" s="40"/>
      <c r="IJN24" s="40"/>
      <c r="IJO24" s="40"/>
      <c r="IJP24" s="40"/>
      <c r="IJQ24" s="40"/>
      <c r="IJR24" s="40"/>
      <c r="IJS24" s="40"/>
      <c r="IJT24" s="40"/>
      <c r="IJU24" s="40"/>
      <c r="IJV24" s="40"/>
      <c r="IJW24" s="40"/>
      <c r="IJX24" s="40"/>
      <c r="IJY24" s="40"/>
      <c r="IJZ24" s="40"/>
      <c r="IKA24" s="40"/>
      <c r="IKB24" s="40"/>
      <c r="IKC24" s="40"/>
      <c r="IKD24" s="40"/>
      <c r="IKE24" s="40"/>
      <c r="IKF24" s="40"/>
      <c r="IKG24" s="40"/>
      <c r="IKH24" s="40"/>
      <c r="IKI24" s="40"/>
      <c r="IKJ24" s="40"/>
      <c r="IKK24" s="40"/>
      <c r="IKL24" s="40"/>
      <c r="IKM24" s="40"/>
      <c r="IKN24" s="40"/>
      <c r="IKO24" s="40"/>
      <c r="IKP24" s="40"/>
      <c r="IKQ24" s="40"/>
      <c r="IKR24" s="40"/>
      <c r="IKS24" s="40"/>
      <c r="IKT24" s="40"/>
      <c r="IKU24" s="40"/>
      <c r="IKV24" s="40"/>
      <c r="IKW24" s="40"/>
      <c r="IKX24" s="40"/>
      <c r="IKY24" s="40"/>
      <c r="IKZ24" s="40"/>
      <c r="ILA24" s="40"/>
      <c r="ILB24" s="40"/>
      <c r="ILC24" s="40"/>
      <c r="ILD24" s="40"/>
      <c r="ILE24" s="40"/>
      <c r="ILF24" s="40"/>
      <c r="ILG24" s="40"/>
      <c r="ILH24" s="40"/>
      <c r="ILI24" s="40"/>
      <c r="ILJ24" s="40"/>
      <c r="ILK24" s="40"/>
      <c r="ILL24" s="40"/>
      <c r="ILM24" s="40"/>
      <c r="ILN24" s="40"/>
      <c r="ILO24" s="40"/>
      <c r="ILP24" s="40"/>
      <c r="ILQ24" s="40"/>
      <c r="ILR24" s="40"/>
      <c r="ILS24" s="40"/>
      <c r="ILT24" s="40"/>
      <c r="ILU24" s="40"/>
      <c r="ILV24" s="40"/>
      <c r="ILW24" s="40"/>
      <c r="ILX24" s="40"/>
      <c r="ILY24" s="40"/>
      <c r="ILZ24" s="40"/>
      <c r="IMA24" s="40"/>
      <c r="IMB24" s="40"/>
      <c r="IMC24" s="40"/>
      <c r="IMD24" s="40"/>
      <c r="IME24" s="40"/>
      <c r="IMF24" s="40"/>
      <c r="IMG24" s="40"/>
      <c r="IMH24" s="40"/>
      <c r="IMI24" s="40"/>
      <c r="IMJ24" s="40"/>
      <c r="IMK24" s="40"/>
      <c r="IML24" s="40"/>
      <c r="IMM24" s="40"/>
      <c r="IMN24" s="40"/>
      <c r="IMO24" s="40"/>
      <c r="IMP24" s="40"/>
      <c r="IMQ24" s="40"/>
      <c r="IMR24" s="40"/>
      <c r="IMS24" s="40"/>
      <c r="IMT24" s="40"/>
      <c r="IMU24" s="40"/>
      <c r="IMV24" s="40"/>
      <c r="IMW24" s="40"/>
      <c r="IMX24" s="40"/>
      <c r="IMY24" s="40"/>
      <c r="IMZ24" s="40"/>
      <c r="INA24" s="40"/>
      <c r="INB24" s="40"/>
      <c r="INC24" s="40"/>
      <c r="IND24" s="40"/>
      <c r="INE24" s="40"/>
      <c r="INF24" s="40"/>
      <c r="ING24" s="40"/>
      <c r="INH24" s="40"/>
      <c r="INI24" s="40"/>
      <c r="INJ24" s="40"/>
      <c r="INK24" s="40"/>
      <c r="INL24" s="40"/>
      <c r="INM24" s="40"/>
      <c r="INN24" s="40"/>
      <c r="INO24" s="40"/>
      <c r="INP24" s="40"/>
      <c r="INQ24" s="40"/>
      <c r="INR24" s="40"/>
      <c r="INS24" s="40"/>
      <c r="INT24" s="40"/>
      <c r="INU24" s="40"/>
      <c r="INV24" s="40"/>
      <c r="INW24" s="40"/>
      <c r="INX24" s="40"/>
      <c r="INY24" s="40"/>
      <c r="INZ24" s="40"/>
      <c r="IOA24" s="40"/>
      <c r="IOB24" s="40"/>
      <c r="IOC24" s="40"/>
      <c r="IOD24" s="40"/>
      <c r="IOE24" s="40"/>
      <c r="IOF24" s="40"/>
      <c r="IOG24" s="40"/>
      <c r="IOH24" s="40"/>
      <c r="IOI24" s="40"/>
      <c r="IOJ24" s="40"/>
      <c r="IOK24" s="40"/>
      <c r="IOL24" s="40"/>
      <c r="IOM24" s="40"/>
      <c r="ION24" s="40"/>
      <c r="IOO24" s="40"/>
      <c r="IOP24" s="40"/>
      <c r="IOQ24" s="40"/>
      <c r="IOR24" s="40"/>
      <c r="IOS24" s="40"/>
      <c r="IOT24" s="40"/>
      <c r="IOU24" s="40"/>
      <c r="IOV24" s="40"/>
      <c r="IOW24" s="40"/>
      <c r="IOX24" s="40"/>
      <c r="IOY24" s="40"/>
      <c r="IOZ24" s="40"/>
      <c r="IPA24" s="40"/>
      <c r="IPB24" s="40"/>
      <c r="IPC24" s="40"/>
      <c r="IPD24" s="40"/>
      <c r="IPE24" s="40"/>
      <c r="IPF24" s="40"/>
      <c r="IPG24" s="40"/>
      <c r="IPH24" s="40"/>
      <c r="IPI24" s="40"/>
      <c r="IPJ24" s="40"/>
      <c r="IPK24" s="40"/>
      <c r="IPL24" s="40"/>
      <c r="IPM24" s="40"/>
      <c r="IPN24" s="40"/>
      <c r="IPO24" s="40"/>
      <c r="IPP24" s="40"/>
      <c r="IPQ24" s="40"/>
      <c r="IPR24" s="40"/>
      <c r="IPS24" s="40"/>
      <c r="IPT24" s="40"/>
      <c r="IPU24" s="40"/>
      <c r="IPV24" s="40"/>
      <c r="IPW24" s="40"/>
      <c r="IPX24" s="40"/>
      <c r="IPY24" s="40"/>
      <c r="IPZ24" s="40"/>
      <c r="IQA24" s="40"/>
      <c r="IQB24" s="40"/>
      <c r="IQC24" s="40"/>
      <c r="IQD24" s="40"/>
      <c r="IQE24" s="40"/>
      <c r="IQF24" s="40"/>
      <c r="IQG24" s="40"/>
      <c r="IQH24" s="40"/>
      <c r="IQI24" s="40"/>
      <c r="IQJ24" s="40"/>
      <c r="IQK24" s="40"/>
      <c r="IQL24" s="40"/>
      <c r="IQM24" s="40"/>
      <c r="IQN24" s="40"/>
      <c r="IQO24" s="40"/>
      <c r="IQP24" s="40"/>
      <c r="IQQ24" s="40"/>
      <c r="IQR24" s="40"/>
      <c r="IQS24" s="40"/>
      <c r="IQT24" s="40"/>
      <c r="IQU24" s="40"/>
      <c r="IQV24" s="40"/>
      <c r="IQW24" s="40"/>
      <c r="IQX24" s="40"/>
      <c r="IQY24" s="40"/>
      <c r="IQZ24" s="40"/>
      <c r="IRA24" s="40"/>
      <c r="IRB24" s="40"/>
      <c r="IRC24" s="40"/>
      <c r="IRD24" s="40"/>
      <c r="IRE24" s="40"/>
      <c r="IRF24" s="40"/>
      <c r="IRG24" s="40"/>
      <c r="IRH24" s="40"/>
      <c r="IRI24" s="40"/>
      <c r="IRJ24" s="40"/>
      <c r="IRK24" s="40"/>
      <c r="IRL24" s="40"/>
      <c r="IRM24" s="40"/>
      <c r="IRN24" s="40"/>
      <c r="IRO24" s="40"/>
      <c r="IRP24" s="40"/>
      <c r="IRQ24" s="40"/>
      <c r="IRR24" s="40"/>
      <c r="IRS24" s="40"/>
      <c r="IRT24" s="40"/>
      <c r="IRU24" s="40"/>
      <c r="IRV24" s="40"/>
      <c r="IRW24" s="40"/>
      <c r="IRX24" s="40"/>
      <c r="IRY24" s="40"/>
      <c r="IRZ24" s="40"/>
      <c r="ISA24" s="40"/>
      <c r="ISB24" s="40"/>
      <c r="ISC24" s="40"/>
      <c r="ISD24" s="40"/>
      <c r="ISE24" s="40"/>
      <c r="ISF24" s="40"/>
      <c r="ISG24" s="40"/>
      <c r="ISH24" s="40"/>
      <c r="ISI24" s="40"/>
      <c r="ISJ24" s="40"/>
      <c r="ISK24" s="40"/>
      <c r="ISL24" s="40"/>
      <c r="ISM24" s="40"/>
      <c r="ISN24" s="40"/>
      <c r="ISO24" s="40"/>
      <c r="ISP24" s="40"/>
      <c r="ISQ24" s="40"/>
      <c r="ISR24" s="40"/>
      <c r="ISS24" s="40"/>
      <c r="IST24" s="40"/>
      <c r="ISU24" s="40"/>
      <c r="ISV24" s="40"/>
      <c r="ISW24" s="40"/>
      <c r="ISX24" s="40"/>
      <c r="ISY24" s="40"/>
      <c r="ISZ24" s="40"/>
      <c r="ITA24" s="40"/>
      <c r="ITB24" s="40"/>
      <c r="ITC24" s="40"/>
      <c r="ITD24" s="40"/>
      <c r="ITE24" s="40"/>
      <c r="ITF24" s="40"/>
      <c r="ITG24" s="40"/>
      <c r="ITH24" s="40"/>
      <c r="ITI24" s="40"/>
      <c r="ITJ24" s="40"/>
      <c r="ITK24" s="40"/>
      <c r="ITL24" s="40"/>
      <c r="ITM24" s="40"/>
      <c r="ITN24" s="40"/>
      <c r="ITO24" s="40"/>
      <c r="ITP24" s="40"/>
      <c r="ITQ24" s="40"/>
      <c r="ITR24" s="40"/>
      <c r="ITS24" s="40"/>
      <c r="ITT24" s="40"/>
      <c r="ITU24" s="40"/>
      <c r="ITV24" s="40"/>
      <c r="ITW24" s="40"/>
      <c r="ITX24" s="40"/>
      <c r="ITY24" s="40"/>
      <c r="ITZ24" s="40"/>
      <c r="IUA24" s="40"/>
      <c r="IUB24" s="40"/>
      <c r="IUC24" s="40"/>
      <c r="IUD24" s="40"/>
      <c r="IUE24" s="40"/>
      <c r="IUF24" s="40"/>
      <c r="IUG24" s="40"/>
      <c r="IUH24" s="40"/>
      <c r="IUI24" s="40"/>
      <c r="IUJ24" s="40"/>
      <c r="IUK24" s="40"/>
      <c r="IUL24" s="40"/>
      <c r="IUM24" s="40"/>
      <c r="IUN24" s="40"/>
      <c r="IUO24" s="40"/>
      <c r="IUP24" s="40"/>
      <c r="IUQ24" s="40"/>
      <c r="IUR24" s="40"/>
      <c r="IUS24" s="40"/>
      <c r="IUT24" s="40"/>
      <c r="IUU24" s="40"/>
      <c r="IUV24" s="40"/>
      <c r="IUW24" s="40"/>
      <c r="IUX24" s="40"/>
      <c r="IUY24" s="40"/>
      <c r="IUZ24" s="40"/>
      <c r="IVA24" s="40"/>
      <c r="IVB24" s="40"/>
      <c r="IVC24" s="40"/>
      <c r="IVD24" s="40"/>
      <c r="IVE24" s="40"/>
      <c r="IVF24" s="40"/>
      <c r="IVG24" s="40"/>
      <c r="IVH24" s="40"/>
      <c r="IVI24" s="40"/>
      <c r="IVJ24" s="40"/>
      <c r="IVK24" s="40"/>
      <c r="IVL24" s="40"/>
      <c r="IVM24" s="40"/>
      <c r="IVN24" s="40"/>
      <c r="IVO24" s="40"/>
      <c r="IVP24" s="40"/>
      <c r="IVQ24" s="40"/>
      <c r="IVR24" s="40"/>
      <c r="IVS24" s="40"/>
      <c r="IVT24" s="40"/>
      <c r="IVU24" s="40"/>
      <c r="IVV24" s="40"/>
      <c r="IVW24" s="40"/>
      <c r="IVX24" s="40"/>
      <c r="IVY24" s="40"/>
      <c r="IVZ24" s="40"/>
      <c r="IWA24" s="40"/>
      <c r="IWB24" s="40"/>
      <c r="IWC24" s="40"/>
      <c r="IWD24" s="40"/>
      <c r="IWE24" s="40"/>
      <c r="IWF24" s="40"/>
      <c r="IWG24" s="40"/>
      <c r="IWH24" s="40"/>
      <c r="IWI24" s="40"/>
      <c r="IWJ24" s="40"/>
      <c r="IWK24" s="40"/>
      <c r="IWL24" s="40"/>
      <c r="IWM24" s="40"/>
      <c r="IWN24" s="40"/>
      <c r="IWO24" s="40"/>
      <c r="IWP24" s="40"/>
      <c r="IWQ24" s="40"/>
      <c r="IWR24" s="40"/>
      <c r="IWS24" s="40"/>
      <c r="IWT24" s="40"/>
      <c r="IWU24" s="40"/>
      <c r="IWV24" s="40"/>
      <c r="IWW24" s="40"/>
      <c r="IWX24" s="40"/>
      <c r="IWY24" s="40"/>
      <c r="IWZ24" s="40"/>
      <c r="IXA24" s="40"/>
      <c r="IXB24" s="40"/>
      <c r="IXC24" s="40"/>
      <c r="IXD24" s="40"/>
      <c r="IXE24" s="40"/>
      <c r="IXF24" s="40"/>
      <c r="IXG24" s="40"/>
      <c r="IXH24" s="40"/>
      <c r="IXI24" s="40"/>
      <c r="IXJ24" s="40"/>
      <c r="IXK24" s="40"/>
      <c r="IXL24" s="40"/>
      <c r="IXM24" s="40"/>
      <c r="IXN24" s="40"/>
      <c r="IXO24" s="40"/>
      <c r="IXP24" s="40"/>
      <c r="IXQ24" s="40"/>
      <c r="IXR24" s="40"/>
      <c r="IXS24" s="40"/>
      <c r="IXT24" s="40"/>
      <c r="IXU24" s="40"/>
      <c r="IXV24" s="40"/>
      <c r="IXW24" s="40"/>
      <c r="IXX24" s="40"/>
      <c r="IXY24" s="40"/>
      <c r="IXZ24" s="40"/>
      <c r="IYA24" s="40"/>
      <c r="IYB24" s="40"/>
      <c r="IYC24" s="40"/>
      <c r="IYD24" s="40"/>
      <c r="IYE24" s="40"/>
      <c r="IYF24" s="40"/>
      <c r="IYG24" s="40"/>
      <c r="IYH24" s="40"/>
      <c r="IYI24" s="40"/>
      <c r="IYJ24" s="40"/>
      <c r="IYK24" s="40"/>
      <c r="IYL24" s="40"/>
      <c r="IYM24" s="40"/>
      <c r="IYN24" s="40"/>
      <c r="IYO24" s="40"/>
      <c r="IYP24" s="40"/>
      <c r="IYQ24" s="40"/>
      <c r="IYR24" s="40"/>
      <c r="IYS24" s="40"/>
      <c r="IYT24" s="40"/>
      <c r="IYU24" s="40"/>
      <c r="IYV24" s="40"/>
      <c r="IYW24" s="40"/>
      <c r="IYX24" s="40"/>
      <c r="IYY24" s="40"/>
      <c r="IYZ24" s="40"/>
      <c r="IZA24" s="40"/>
      <c r="IZB24" s="40"/>
      <c r="IZC24" s="40"/>
      <c r="IZD24" s="40"/>
      <c r="IZE24" s="40"/>
      <c r="IZF24" s="40"/>
      <c r="IZG24" s="40"/>
      <c r="IZH24" s="40"/>
      <c r="IZI24" s="40"/>
      <c r="IZJ24" s="40"/>
      <c r="IZK24" s="40"/>
      <c r="IZL24" s="40"/>
      <c r="IZM24" s="40"/>
      <c r="IZN24" s="40"/>
      <c r="IZO24" s="40"/>
      <c r="IZP24" s="40"/>
      <c r="IZQ24" s="40"/>
      <c r="IZR24" s="40"/>
      <c r="IZS24" s="40"/>
      <c r="IZT24" s="40"/>
      <c r="IZU24" s="40"/>
      <c r="IZV24" s="40"/>
      <c r="IZW24" s="40"/>
      <c r="IZX24" s="40"/>
      <c r="IZY24" s="40"/>
      <c r="IZZ24" s="40"/>
      <c r="JAA24" s="40"/>
      <c r="JAB24" s="40"/>
      <c r="JAC24" s="40"/>
      <c r="JAD24" s="40"/>
      <c r="JAE24" s="40"/>
      <c r="JAF24" s="40"/>
      <c r="JAG24" s="40"/>
      <c r="JAH24" s="40"/>
      <c r="JAI24" s="40"/>
      <c r="JAJ24" s="40"/>
      <c r="JAK24" s="40"/>
      <c r="JAL24" s="40"/>
      <c r="JAM24" s="40"/>
      <c r="JAN24" s="40"/>
      <c r="JAO24" s="40"/>
      <c r="JAP24" s="40"/>
      <c r="JAQ24" s="40"/>
      <c r="JAR24" s="40"/>
      <c r="JAS24" s="40"/>
      <c r="JAT24" s="40"/>
      <c r="JAU24" s="40"/>
      <c r="JAV24" s="40"/>
      <c r="JAW24" s="40"/>
      <c r="JAX24" s="40"/>
      <c r="JAY24" s="40"/>
      <c r="JAZ24" s="40"/>
      <c r="JBA24" s="40"/>
      <c r="JBB24" s="40"/>
      <c r="JBC24" s="40"/>
      <c r="JBD24" s="40"/>
      <c r="JBE24" s="40"/>
      <c r="JBF24" s="40"/>
      <c r="JBG24" s="40"/>
      <c r="JBH24" s="40"/>
      <c r="JBI24" s="40"/>
      <c r="JBJ24" s="40"/>
      <c r="JBK24" s="40"/>
      <c r="JBL24" s="40"/>
      <c r="JBM24" s="40"/>
      <c r="JBN24" s="40"/>
      <c r="JBO24" s="40"/>
      <c r="JBP24" s="40"/>
      <c r="JBQ24" s="40"/>
      <c r="JBR24" s="40"/>
      <c r="JBS24" s="40"/>
      <c r="JBT24" s="40"/>
      <c r="JBU24" s="40"/>
      <c r="JBV24" s="40"/>
      <c r="JBW24" s="40"/>
      <c r="JBX24" s="40"/>
      <c r="JBY24" s="40"/>
      <c r="JBZ24" s="40"/>
      <c r="JCA24" s="40"/>
      <c r="JCB24" s="40"/>
      <c r="JCC24" s="40"/>
      <c r="JCD24" s="40"/>
      <c r="JCE24" s="40"/>
      <c r="JCF24" s="40"/>
      <c r="JCG24" s="40"/>
      <c r="JCH24" s="40"/>
      <c r="JCI24" s="40"/>
      <c r="JCJ24" s="40"/>
      <c r="JCK24" s="40"/>
      <c r="JCL24" s="40"/>
      <c r="JCM24" s="40"/>
      <c r="JCN24" s="40"/>
      <c r="JCO24" s="40"/>
      <c r="JCP24" s="40"/>
      <c r="JCQ24" s="40"/>
      <c r="JCR24" s="40"/>
      <c r="JCS24" s="40"/>
      <c r="JCT24" s="40"/>
      <c r="JCU24" s="40"/>
      <c r="JCV24" s="40"/>
      <c r="JCW24" s="40"/>
      <c r="JCX24" s="40"/>
      <c r="JCY24" s="40"/>
      <c r="JCZ24" s="40"/>
      <c r="JDA24" s="40"/>
      <c r="JDB24" s="40"/>
      <c r="JDC24" s="40"/>
      <c r="JDD24" s="40"/>
      <c r="JDE24" s="40"/>
      <c r="JDF24" s="40"/>
      <c r="JDG24" s="40"/>
      <c r="JDH24" s="40"/>
      <c r="JDI24" s="40"/>
      <c r="JDJ24" s="40"/>
      <c r="JDK24" s="40"/>
      <c r="JDL24" s="40"/>
      <c r="JDM24" s="40"/>
      <c r="JDN24" s="40"/>
      <c r="JDO24" s="40"/>
      <c r="JDP24" s="40"/>
      <c r="JDQ24" s="40"/>
      <c r="JDR24" s="40"/>
      <c r="JDS24" s="40"/>
      <c r="JDT24" s="40"/>
      <c r="JDU24" s="40"/>
      <c r="JDV24" s="40"/>
      <c r="JDW24" s="40"/>
      <c r="JDX24" s="40"/>
      <c r="JDY24" s="40"/>
      <c r="JDZ24" s="40"/>
      <c r="JEA24" s="40"/>
      <c r="JEB24" s="40"/>
      <c r="JEC24" s="40"/>
      <c r="JED24" s="40"/>
      <c r="JEE24" s="40"/>
      <c r="JEF24" s="40"/>
      <c r="JEG24" s="40"/>
      <c r="JEH24" s="40"/>
      <c r="JEI24" s="40"/>
      <c r="JEJ24" s="40"/>
      <c r="JEK24" s="40"/>
      <c r="JEL24" s="40"/>
      <c r="JEM24" s="40"/>
      <c r="JEN24" s="40"/>
      <c r="JEO24" s="40"/>
      <c r="JEP24" s="40"/>
      <c r="JEQ24" s="40"/>
      <c r="JER24" s="40"/>
      <c r="JES24" s="40"/>
      <c r="JET24" s="40"/>
      <c r="JEU24" s="40"/>
      <c r="JEV24" s="40"/>
      <c r="JEW24" s="40"/>
      <c r="JEX24" s="40"/>
      <c r="JEY24" s="40"/>
      <c r="JEZ24" s="40"/>
      <c r="JFA24" s="40"/>
      <c r="JFB24" s="40"/>
      <c r="JFC24" s="40"/>
      <c r="JFD24" s="40"/>
      <c r="JFE24" s="40"/>
      <c r="JFF24" s="40"/>
      <c r="JFG24" s="40"/>
      <c r="JFH24" s="40"/>
      <c r="JFI24" s="40"/>
      <c r="JFJ24" s="40"/>
      <c r="JFK24" s="40"/>
      <c r="JFL24" s="40"/>
      <c r="JFM24" s="40"/>
      <c r="JFN24" s="40"/>
      <c r="JFO24" s="40"/>
      <c r="JFP24" s="40"/>
      <c r="JFQ24" s="40"/>
      <c r="JFR24" s="40"/>
      <c r="JFS24" s="40"/>
      <c r="JFT24" s="40"/>
      <c r="JFU24" s="40"/>
      <c r="JFV24" s="40"/>
      <c r="JFW24" s="40"/>
      <c r="JFX24" s="40"/>
      <c r="JFY24" s="40"/>
      <c r="JFZ24" s="40"/>
      <c r="JGA24" s="40"/>
      <c r="JGB24" s="40"/>
      <c r="JGC24" s="40"/>
      <c r="JGD24" s="40"/>
      <c r="JGE24" s="40"/>
      <c r="JGF24" s="40"/>
      <c r="JGG24" s="40"/>
      <c r="JGH24" s="40"/>
      <c r="JGI24" s="40"/>
      <c r="JGJ24" s="40"/>
      <c r="JGK24" s="40"/>
      <c r="JGL24" s="40"/>
      <c r="JGM24" s="40"/>
      <c r="JGN24" s="40"/>
      <c r="JGO24" s="40"/>
      <c r="JGP24" s="40"/>
      <c r="JGQ24" s="40"/>
      <c r="JGR24" s="40"/>
      <c r="JGS24" s="40"/>
      <c r="JGT24" s="40"/>
      <c r="JGU24" s="40"/>
      <c r="JGV24" s="40"/>
      <c r="JGW24" s="40"/>
      <c r="JGX24" s="40"/>
      <c r="JGY24" s="40"/>
      <c r="JGZ24" s="40"/>
      <c r="JHA24" s="40"/>
      <c r="JHB24" s="40"/>
      <c r="JHC24" s="40"/>
      <c r="JHD24" s="40"/>
      <c r="JHE24" s="40"/>
      <c r="JHF24" s="40"/>
      <c r="JHG24" s="40"/>
      <c r="JHH24" s="40"/>
      <c r="JHI24" s="40"/>
      <c r="JHJ24" s="40"/>
      <c r="JHK24" s="40"/>
      <c r="JHL24" s="40"/>
      <c r="JHM24" s="40"/>
      <c r="JHN24" s="40"/>
      <c r="JHO24" s="40"/>
      <c r="JHP24" s="40"/>
      <c r="JHQ24" s="40"/>
      <c r="JHR24" s="40"/>
      <c r="JHS24" s="40"/>
      <c r="JHT24" s="40"/>
      <c r="JHU24" s="40"/>
      <c r="JHV24" s="40"/>
      <c r="JHW24" s="40"/>
      <c r="JHX24" s="40"/>
      <c r="JHY24" s="40"/>
      <c r="JHZ24" s="40"/>
      <c r="JIA24" s="40"/>
      <c r="JIB24" s="40"/>
      <c r="JIC24" s="40"/>
      <c r="JID24" s="40"/>
      <c r="JIE24" s="40"/>
      <c r="JIF24" s="40"/>
      <c r="JIG24" s="40"/>
      <c r="JIH24" s="40"/>
      <c r="JII24" s="40"/>
      <c r="JIJ24" s="40"/>
      <c r="JIK24" s="40"/>
      <c r="JIL24" s="40"/>
      <c r="JIM24" s="40"/>
      <c r="JIN24" s="40"/>
      <c r="JIO24" s="40"/>
      <c r="JIP24" s="40"/>
      <c r="JIQ24" s="40"/>
      <c r="JIR24" s="40"/>
      <c r="JIS24" s="40"/>
      <c r="JIT24" s="40"/>
      <c r="JIU24" s="40"/>
      <c r="JIV24" s="40"/>
      <c r="JIW24" s="40"/>
      <c r="JIX24" s="40"/>
      <c r="JIY24" s="40"/>
      <c r="JIZ24" s="40"/>
      <c r="JJA24" s="40"/>
      <c r="JJB24" s="40"/>
      <c r="JJC24" s="40"/>
      <c r="JJD24" s="40"/>
      <c r="JJE24" s="40"/>
      <c r="JJF24" s="40"/>
      <c r="JJG24" s="40"/>
      <c r="JJH24" s="40"/>
      <c r="JJI24" s="40"/>
      <c r="JJJ24" s="40"/>
      <c r="JJK24" s="40"/>
      <c r="JJL24" s="40"/>
      <c r="JJM24" s="40"/>
      <c r="JJN24" s="40"/>
      <c r="JJO24" s="40"/>
      <c r="JJP24" s="40"/>
      <c r="JJQ24" s="40"/>
      <c r="JJR24" s="40"/>
      <c r="JJS24" s="40"/>
      <c r="JJT24" s="40"/>
      <c r="JJU24" s="40"/>
      <c r="JJV24" s="40"/>
      <c r="JJW24" s="40"/>
      <c r="JJX24" s="40"/>
      <c r="JJY24" s="40"/>
      <c r="JJZ24" s="40"/>
      <c r="JKA24" s="40"/>
      <c r="JKB24" s="40"/>
      <c r="JKC24" s="40"/>
      <c r="JKD24" s="40"/>
      <c r="JKE24" s="40"/>
      <c r="JKF24" s="40"/>
      <c r="JKG24" s="40"/>
      <c r="JKH24" s="40"/>
      <c r="JKI24" s="40"/>
      <c r="JKJ24" s="40"/>
      <c r="JKK24" s="40"/>
      <c r="JKL24" s="40"/>
      <c r="JKM24" s="40"/>
      <c r="JKN24" s="40"/>
      <c r="JKO24" s="40"/>
      <c r="JKP24" s="40"/>
      <c r="JKQ24" s="40"/>
      <c r="JKR24" s="40"/>
      <c r="JKS24" s="40"/>
      <c r="JKT24" s="40"/>
      <c r="JKU24" s="40"/>
      <c r="JKV24" s="40"/>
      <c r="JKW24" s="40"/>
      <c r="JKX24" s="40"/>
      <c r="JKY24" s="40"/>
      <c r="JKZ24" s="40"/>
      <c r="JLA24" s="40"/>
      <c r="JLB24" s="40"/>
      <c r="JLC24" s="40"/>
      <c r="JLD24" s="40"/>
      <c r="JLE24" s="40"/>
      <c r="JLF24" s="40"/>
      <c r="JLG24" s="40"/>
      <c r="JLH24" s="40"/>
      <c r="JLI24" s="40"/>
      <c r="JLJ24" s="40"/>
      <c r="JLK24" s="40"/>
      <c r="JLL24" s="40"/>
      <c r="JLM24" s="40"/>
      <c r="JLN24" s="40"/>
      <c r="JLO24" s="40"/>
      <c r="JLP24" s="40"/>
      <c r="JLQ24" s="40"/>
      <c r="JLR24" s="40"/>
      <c r="JLS24" s="40"/>
      <c r="JLT24" s="40"/>
      <c r="JLU24" s="40"/>
      <c r="JLV24" s="40"/>
      <c r="JLW24" s="40"/>
      <c r="JLX24" s="40"/>
      <c r="JLY24" s="40"/>
      <c r="JLZ24" s="40"/>
      <c r="JMA24" s="40"/>
      <c r="JMB24" s="40"/>
      <c r="JMC24" s="40"/>
      <c r="JMD24" s="40"/>
      <c r="JME24" s="40"/>
      <c r="JMF24" s="40"/>
      <c r="JMG24" s="40"/>
      <c r="JMH24" s="40"/>
      <c r="JMI24" s="40"/>
      <c r="JMJ24" s="40"/>
      <c r="JMK24" s="40"/>
      <c r="JML24" s="40"/>
      <c r="JMM24" s="40"/>
      <c r="JMN24" s="40"/>
      <c r="JMO24" s="40"/>
      <c r="JMP24" s="40"/>
      <c r="JMQ24" s="40"/>
      <c r="JMR24" s="40"/>
      <c r="JMS24" s="40"/>
      <c r="JMT24" s="40"/>
      <c r="JMU24" s="40"/>
      <c r="JMV24" s="40"/>
      <c r="JMW24" s="40"/>
      <c r="JMX24" s="40"/>
      <c r="JMY24" s="40"/>
      <c r="JMZ24" s="40"/>
      <c r="JNA24" s="40"/>
      <c r="JNB24" s="40"/>
      <c r="JNC24" s="40"/>
      <c r="JND24" s="40"/>
      <c r="JNE24" s="40"/>
      <c r="JNF24" s="40"/>
      <c r="JNG24" s="40"/>
      <c r="JNH24" s="40"/>
      <c r="JNI24" s="40"/>
      <c r="JNJ24" s="40"/>
      <c r="JNK24" s="40"/>
      <c r="JNL24" s="40"/>
      <c r="JNM24" s="40"/>
      <c r="JNN24" s="40"/>
      <c r="JNO24" s="40"/>
      <c r="JNP24" s="40"/>
      <c r="JNQ24" s="40"/>
      <c r="JNR24" s="40"/>
      <c r="JNS24" s="40"/>
      <c r="JNT24" s="40"/>
      <c r="JNU24" s="40"/>
      <c r="JNV24" s="40"/>
      <c r="JNW24" s="40"/>
      <c r="JNX24" s="40"/>
      <c r="JNY24" s="40"/>
      <c r="JNZ24" s="40"/>
      <c r="JOA24" s="40"/>
      <c r="JOB24" s="40"/>
      <c r="JOC24" s="40"/>
      <c r="JOD24" s="40"/>
      <c r="JOE24" s="40"/>
      <c r="JOF24" s="40"/>
      <c r="JOG24" s="40"/>
      <c r="JOH24" s="40"/>
      <c r="JOI24" s="40"/>
      <c r="JOJ24" s="40"/>
      <c r="JOK24" s="40"/>
      <c r="JOL24" s="40"/>
      <c r="JOM24" s="40"/>
      <c r="JON24" s="40"/>
      <c r="JOO24" s="40"/>
      <c r="JOP24" s="40"/>
      <c r="JOQ24" s="40"/>
      <c r="JOR24" s="40"/>
      <c r="JOS24" s="40"/>
      <c r="JOT24" s="40"/>
      <c r="JOU24" s="40"/>
      <c r="JOV24" s="40"/>
      <c r="JOW24" s="40"/>
      <c r="JOX24" s="40"/>
      <c r="JOY24" s="40"/>
      <c r="JOZ24" s="40"/>
      <c r="JPA24" s="40"/>
      <c r="JPB24" s="40"/>
      <c r="JPC24" s="40"/>
      <c r="JPD24" s="40"/>
      <c r="JPE24" s="40"/>
      <c r="JPF24" s="40"/>
      <c r="JPG24" s="40"/>
      <c r="JPH24" s="40"/>
      <c r="JPI24" s="40"/>
      <c r="JPJ24" s="40"/>
      <c r="JPK24" s="40"/>
      <c r="JPL24" s="40"/>
      <c r="JPM24" s="40"/>
      <c r="JPN24" s="40"/>
      <c r="JPO24" s="40"/>
      <c r="JPP24" s="40"/>
      <c r="JPQ24" s="40"/>
      <c r="JPR24" s="40"/>
      <c r="JPS24" s="40"/>
      <c r="JPT24" s="40"/>
      <c r="JPU24" s="40"/>
      <c r="JPV24" s="40"/>
      <c r="JPW24" s="40"/>
      <c r="JPX24" s="40"/>
      <c r="JPY24" s="40"/>
      <c r="JPZ24" s="40"/>
      <c r="JQA24" s="40"/>
      <c r="JQB24" s="40"/>
      <c r="JQC24" s="40"/>
      <c r="JQD24" s="40"/>
      <c r="JQE24" s="40"/>
      <c r="JQF24" s="40"/>
      <c r="JQG24" s="40"/>
      <c r="JQH24" s="40"/>
      <c r="JQI24" s="40"/>
      <c r="JQJ24" s="40"/>
      <c r="JQK24" s="40"/>
      <c r="JQL24" s="40"/>
      <c r="JQM24" s="40"/>
      <c r="JQN24" s="40"/>
      <c r="JQO24" s="40"/>
      <c r="JQP24" s="40"/>
      <c r="JQQ24" s="40"/>
      <c r="JQR24" s="40"/>
      <c r="JQS24" s="40"/>
      <c r="JQT24" s="40"/>
      <c r="JQU24" s="40"/>
      <c r="JQV24" s="40"/>
      <c r="JQW24" s="40"/>
      <c r="JQX24" s="40"/>
      <c r="JQY24" s="40"/>
      <c r="JQZ24" s="40"/>
      <c r="JRA24" s="40"/>
      <c r="JRB24" s="40"/>
      <c r="JRC24" s="40"/>
      <c r="JRD24" s="40"/>
      <c r="JRE24" s="40"/>
      <c r="JRF24" s="40"/>
      <c r="JRG24" s="40"/>
      <c r="JRH24" s="40"/>
      <c r="JRI24" s="40"/>
      <c r="JRJ24" s="40"/>
      <c r="JRK24" s="40"/>
      <c r="JRL24" s="40"/>
      <c r="JRM24" s="40"/>
      <c r="JRN24" s="40"/>
      <c r="JRO24" s="40"/>
      <c r="JRP24" s="40"/>
      <c r="JRQ24" s="40"/>
      <c r="JRR24" s="40"/>
      <c r="JRS24" s="40"/>
      <c r="JRT24" s="40"/>
      <c r="JRU24" s="40"/>
      <c r="JRV24" s="40"/>
      <c r="JRW24" s="40"/>
      <c r="JRX24" s="40"/>
      <c r="JRY24" s="40"/>
      <c r="JRZ24" s="40"/>
      <c r="JSA24" s="40"/>
      <c r="JSB24" s="40"/>
      <c r="JSC24" s="40"/>
      <c r="JSD24" s="40"/>
      <c r="JSE24" s="40"/>
      <c r="JSF24" s="40"/>
      <c r="JSG24" s="40"/>
      <c r="JSH24" s="40"/>
      <c r="JSI24" s="40"/>
      <c r="JSJ24" s="40"/>
      <c r="JSK24" s="40"/>
      <c r="JSL24" s="40"/>
      <c r="JSM24" s="40"/>
      <c r="JSN24" s="40"/>
      <c r="JSO24" s="40"/>
      <c r="JSP24" s="40"/>
      <c r="JSQ24" s="40"/>
      <c r="JSR24" s="40"/>
      <c r="JSS24" s="40"/>
      <c r="JST24" s="40"/>
      <c r="JSU24" s="40"/>
      <c r="JSV24" s="40"/>
      <c r="JSW24" s="40"/>
      <c r="JSX24" s="40"/>
      <c r="JSY24" s="40"/>
      <c r="JSZ24" s="40"/>
      <c r="JTA24" s="40"/>
      <c r="JTB24" s="40"/>
      <c r="JTC24" s="40"/>
      <c r="JTD24" s="40"/>
      <c r="JTE24" s="40"/>
      <c r="JTF24" s="40"/>
      <c r="JTG24" s="40"/>
      <c r="JTH24" s="40"/>
      <c r="JTI24" s="40"/>
      <c r="JTJ24" s="40"/>
      <c r="JTK24" s="40"/>
      <c r="JTL24" s="40"/>
      <c r="JTM24" s="40"/>
      <c r="JTN24" s="40"/>
      <c r="JTO24" s="40"/>
      <c r="JTP24" s="40"/>
      <c r="JTQ24" s="40"/>
      <c r="JTR24" s="40"/>
      <c r="JTS24" s="40"/>
      <c r="JTT24" s="40"/>
      <c r="JTU24" s="40"/>
      <c r="JTV24" s="40"/>
      <c r="JTW24" s="40"/>
      <c r="JTX24" s="40"/>
      <c r="JTY24" s="40"/>
      <c r="JTZ24" s="40"/>
      <c r="JUA24" s="40"/>
      <c r="JUB24" s="40"/>
      <c r="JUC24" s="40"/>
      <c r="JUD24" s="40"/>
      <c r="JUE24" s="40"/>
      <c r="JUF24" s="40"/>
      <c r="JUG24" s="40"/>
      <c r="JUH24" s="40"/>
      <c r="JUI24" s="40"/>
      <c r="JUJ24" s="40"/>
      <c r="JUK24" s="40"/>
      <c r="JUL24" s="40"/>
      <c r="JUM24" s="40"/>
      <c r="JUN24" s="40"/>
      <c r="JUO24" s="40"/>
      <c r="JUP24" s="40"/>
      <c r="JUQ24" s="40"/>
      <c r="JUR24" s="40"/>
      <c r="JUS24" s="40"/>
      <c r="JUT24" s="40"/>
      <c r="JUU24" s="40"/>
      <c r="JUV24" s="40"/>
      <c r="JUW24" s="40"/>
      <c r="JUX24" s="40"/>
      <c r="JUY24" s="40"/>
      <c r="JUZ24" s="40"/>
      <c r="JVA24" s="40"/>
      <c r="JVB24" s="40"/>
      <c r="JVC24" s="40"/>
      <c r="JVD24" s="40"/>
      <c r="JVE24" s="40"/>
      <c r="JVF24" s="40"/>
      <c r="JVG24" s="40"/>
      <c r="JVH24" s="40"/>
      <c r="JVI24" s="40"/>
      <c r="JVJ24" s="40"/>
      <c r="JVK24" s="40"/>
      <c r="JVL24" s="40"/>
      <c r="JVM24" s="40"/>
      <c r="JVN24" s="40"/>
      <c r="JVO24" s="40"/>
      <c r="JVP24" s="40"/>
      <c r="JVQ24" s="40"/>
      <c r="JVR24" s="40"/>
      <c r="JVS24" s="40"/>
      <c r="JVT24" s="40"/>
      <c r="JVU24" s="40"/>
      <c r="JVV24" s="40"/>
      <c r="JVW24" s="40"/>
      <c r="JVX24" s="40"/>
      <c r="JVY24" s="40"/>
      <c r="JVZ24" s="40"/>
      <c r="JWA24" s="40"/>
      <c r="JWB24" s="40"/>
      <c r="JWC24" s="40"/>
      <c r="JWD24" s="40"/>
      <c r="JWE24" s="40"/>
      <c r="JWF24" s="40"/>
      <c r="JWG24" s="40"/>
      <c r="JWH24" s="40"/>
      <c r="JWI24" s="40"/>
      <c r="JWJ24" s="40"/>
      <c r="JWK24" s="40"/>
      <c r="JWL24" s="40"/>
      <c r="JWM24" s="40"/>
      <c r="JWN24" s="40"/>
      <c r="JWO24" s="40"/>
      <c r="JWP24" s="40"/>
      <c r="JWQ24" s="40"/>
      <c r="JWR24" s="40"/>
      <c r="JWS24" s="40"/>
      <c r="JWT24" s="40"/>
      <c r="JWU24" s="40"/>
      <c r="JWV24" s="40"/>
      <c r="JWW24" s="40"/>
      <c r="JWX24" s="40"/>
      <c r="JWY24" s="40"/>
      <c r="JWZ24" s="40"/>
      <c r="JXA24" s="40"/>
      <c r="JXB24" s="40"/>
      <c r="JXC24" s="40"/>
      <c r="JXD24" s="40"/>
      <c r="JXE24" s="40"/>
      <c r="JXF24" s="40"/>
      <c r="JXG24" s="40"/>
      <c r="JXH24" s="40"/>
      <c r="JXI24" s="40"/>
      <c r="JXJ24" s="40"/>
      <c r="JXK24" s="40"/>
      <c r="JXL24" s="40"/>
      <c r="JXM24" s="40"/>
      <c r="JXN24" s="40"/>
      <c r="JXO24" s="40"/>
      <c r="JXP24" s="40"/>
      <c r="JXQ24" s="40"/>
      <c r="JXR24" s="40"/>
      <c r="JXS24" s="40"/>
      <c r="JXT24" s="40"/>
      <c r="JXU24" s="40"/>
      <c r="JXV24" s="40"/>
      <c r="JXW24" s="40"/>
      <c r="JXX24" s="40"/>
      <c r="JXY24" s="40"/>
      <c r="JXZ24" s="40"/>
      <c r="JYA24" s="40"/>
      <c r="JYB24" s="40"/>
      <c r="JYC24" s="40"/>
      <c r="JYD24" s="40"/>
      <c r="JYE24" s="40"/>
      <c r="JYF24" s="40"/>
      <c r="JYG24" s="40"/>
      <c r="JYH24" s="40"/>
      <c r="JYI24" s="40"/>
      <c r="JYJ24" s="40"/>
      <c r="JYK24" s="40"/>
      <c r="JYL24" s="40"/>
      <c r="JYM24" s="40"/>
      <c r="JYN24" s="40"/>
      <c r="JYO24" s="40"/>
      <c r="JYP24" s="40"/>
      <c r="JYQ24" s="40"/>
      <c r="JYR24" s="40"/>
      <c r="JYS24" s="40"/>
      <c r="JYT24" s="40"/>
      <c r="JYU24" s="40"/>
      <c r="JYV24" s="40"/>
      <c r="JYW24" s="40"/>
      <c r="JYX24" s="40"/>
      <c r="JYY24" s="40"/>
      <c r="JYZ24" s="40"/>
      <c r="JZA24" s="40"/>
      <c r="JZB24" s="40"/>
      <c r="JZC24" s="40"/>
      <c r="JZD24" s="40"/>
      <c r="JZE24" s="40"/>
      <c r="JZF24" s="40"/>
      <c r="JZG24" s="40"/>
      <c r="JZH24" s="40"/>
      <c r="JZI24" s="40"/>
      <c r="JZJ24" s="40"/>
      <c r="JZK24" s="40"/>
      <c r="JZL24" s="40"/>
      <c r="JZM24" s="40"/>
      <c r="JZN24" s="40"/>
      <c r="JZO24" s="40"/>
      <c r="JZP24" s="40"/>
      <c r="JZQ24" s="40"/>
      <c r="JZR24" s="40"/>
      <c r="JZS24" s="40"/>
      <c r="JZT24" s="40"/>
      <c r="JZU24" s="40"/>
      <c r="JZV24" s="40"/>
      <c r="JZW24" s="40"/>
      <c r="JZX24" s="40"/>
      <c r="JZY24" s="40"/>
      <c r="JZZ24" s="40"/>
      <c r="KAA24" s="40"/>
      <c r="KAB24" s="40"/>
      <c r="KAC24" s="40"/>
      <c r="KAD24" s="40"/>
      <c r="KAE24" s="40"/>
      <c r="KAF24" s="40"/>
      <c r="KAG24" s="40"/>
      <c r="KAH24" s="40"/>
      <c r="KAI24" s="40"/>
      <c r="KAJ24" s="40"/>
      <c r="KAK24" s="40"/>
      <c r="KAL24" s="40"/>
      <c r="KAM24" s="40"/>
      <c r="KAN24" s="40"/>
      <c r="KAO24" s="40"/>
      <c r="KAP24" s="40"/>
      <c r="KAQ24" s="40"/>
      <c r="KAR24" s="40"/>
      <c r="KAS24" s="40"/>
      <c r="KAT24" s="40"/>
      <c r="KAU24" s="40"/>
      <c r="KAV24" s="40"/>
      <c r="KAW24" s="40"/>
      <c r="KAX24" s="40"/>
      <c r="KAY24" s="40"/>
      <c r="KAZ24" s="40"/>
      <c r="KBA24" s="40"/>
      <c r="KBB24" s="40"/>
      <c r="KBC24" s="40"/>
      <c r="KBD24" s="40"/>
      <c r="KBE24" s="40"/>
      <c r="KBF24" s="40"/>
      <c r="KBG24" s="40"/>
      <c r="KBH24" s="40"/>
      <c r="KBI24" s="40"/>
      <c r="KBJ24" s="40"/>
      <c r="KBK24" s="40"/>
      <c r="KBL24" s="40"/>
      <c r="KBM24" s="40"/>
      <c r="KBN24" s="40"/>
      <c r="KBO24" s="40"/>
      <c r="KBP24" s="40"/>
      <c r="KBQ24" s="40"/>
      <c r="KBR24" s="40"/>
      <c r="KBS24" s="40"/>
      <c r="KBT24" s="40"/>
      <c r="KBU24" s="40"/>
      <c r="KBV24" s="40"/>
      <c r="KBW24" s="40"/>
      <c r="KBX24" s="40"/>
      <c r="KBY24" s="40"/>
      <c r="KBZ24" s="40"/>
      <c r="KCA24" s="40"/>
      <c r="KCB24" s="40"/>
      <c r="KCC24" s="40"/>
      <c r="KCD24" s="40"/>
      <c r="KCE24" s="40"/>
      <c r="KCF24" s="40"/>
      <c r="KCG24" s="40"/>
      <c r="KCH24" s="40"/>
      <c r="KCI24" s="40"/>
      <c r="KCJ24" s="40"/>
      <c r="KCK24" s="40"/>
      <c r="KCL24" s="40"/>
      <c r="KCM24" s="40"/>
      <c r="KCN24" s="40"/>
      <c r="KCO24" s="40"/>
      <c r="KCP24" s="40"/>
      <c r="KCQ24" s="40"/>
      <c r="KCR24" s="40"/>
      <c r="KCS24" s="40"/>
      <c r="KCT24" s="40"/>
      <c r="KCU24" s="40"/>
      <c r="KCV24" s="40"/>
      <c r="KCW24" s="40"/>
      <c r="KCX24" s="40"/>
      <c r="KCY24" s="40"/>
      <c r="KCZ24" s="40"/>
      <c r="KDA24" s="40"/>
      <c r="KDB24" s="40"/>
      <c r="KDC24" s="40"/>
      <c r="KDD24" s="40"/>
      <c r="KDE24" s="40"/>
      <c r="KDF24" s="40"/>
      <c r="KDG24" s="40"/>
      <c r="KDH24" s="40"/>
      <c r="KDI24" s="40"/>
      <c r="KDJ24" s="40"/>
      <c r="KDK24" s="40"/>
      <c r="KDL24" s="40"/>
      <c r="KDM24" s="40"/>
      <c r="KDN24" s="40"/>
      <c r="KDO24" s="40"/>
      <c r="KDP24" s="40"/>
      <c r="KDQ24" s="40"/>
      <c r="KDR24" s="40"/>
      <c r="KDS24" s="40"/>
      <c r="KDT24" s="40"/>
      <c r="KDU24" s="40"/>
      <c r="KDV24" s="40"/>
      <c r="KDW24" s="40"/>
      <c r="KDX24" s="40"/>
      <c r="KDY24" s="40"/>
      <c r="KDZ24" s="40"/>
      <c r="KEA24" s="40"/>
      <c r="KEB24" s="40"/>
      <c r="KEC24" s="40"/>
      <c r="KED24" s="40"/>
      <c r="KEE24" s="40"/>
      <c r="KEF24" s="40"/>
      <c r="KEG24" s="40"/>
      <c r="KEH24" s="40"/>
      <c r="KEI24" s="40"/>
      <c r="KEJ24" s="40"/>
      <c r="KEK24" s="40"/>
      <c r="KEL24" s="40"/>
      <c r="KEM24" s="40"/>
      <c r="KEN24" s="40"/>
      <c r="KEO24" s="40"/>
      <c r="KEP24" s="40"/>
      <c r="KEQ24" s="40"/>
      <c r="KER24" s="40"/>
      <c r="KES24" s="40"/>
      <c r="KET24" s="40"/>
      <c r="KEU24" s="40"/>
      <c r="KEV24" s="40"/>
      <c r="KEW24" s="40"/>
      <c r="KEX24" s="40"/>
      <c r="KEY24" s="40"/>
      <c r="KEZ24" s="40"/>
      <c r="KFA24" s="40"/>
      <c r="KFB24" s="40"/>
      <c r="KFC24" s="40"/>
      <c r="KFD24" s="40"/>
      <c r="KFE24" s="40"/>
      <c r="KFF24" s="40"/>
      <c r="KFG24" s="40"/>
      <c r="KFH24" s="40"/>
      <c r="KFI24" s="40"/>
      <c r="KFJ24" s="40"/>
      <c r="KFK24" s="40"/>
      <c r="KFL24" s="40"/>
      <c r="KFM24" s="40"/>
      <c r="KFN24" s="40"/>
      <c r="KFO24" s="40"/>
      <c r="KFP24" s="40"/>
      <c r="KFQ24" s="40"/>
      <c r="KFR24" s="40"/>
      <c r="KFS24" s="40"/>
      <c r="KFT24" s="40"/>
      <c r="KFU24" s="40"/>
      <c r="KFV24" s="40"/>
      <c r="KFW24" s="40"/>
      <c r="KFX24" s="40"/>
      <c r="KFY24" s="40"/>
      <c r="KFZ24" s="40"/>
      <c r="KGA24" s="40"/>
      <c r="KGB24" s="40"/>
      <c r="KGC24" s="40"/>
      <c r="KGD24" s="40"/>
      <c r="KGE24" s="40"/>
      <c r="KGF24" s="40"/>
      <c r="KGG24" s="40"/>
      <c r="KGH24" s="40"/>
      <c r="KGI24" s="40"/>
      <c r="KGJ24" s="40"/>
      <c r="KGK24" s="40"/>
      <c r="KGL24" s="40"/>
      <c r="KGM24" s="40"/>
      <c r="KGN24" s="40"/>
      <c r="KGO24" s="40"/>
      <c r="KGP24" s="40"/>
      <c r="KGQ24" s="40"/>
      <c r="KGR24" s="40"/>
      <c r="KGS24" s="40"/>
      <c r="KGT24" s="40"/>
      <c r="KGU24" s="40"/>
      <c r="KGV24" s="40"/>
      <c r="KGW24" s="40"/>
      <c r="KGX24" s="40"/>
      <c r="KGY24" s="40"/>
      <c r="KGZ24" s="40"/>
      <c r="KHA24" s="40"/>
      <c r="KHB24" s="40"/>
      <c r="KHC24" s="40"/>
      <c r="KHD24" s="40"/>
      <c r="KHE24" s="40"/>
      <c r="KHF24" s="40"/>
      <c r="KHG24" s="40"/>
      <c r="KHH24" s="40"/>
      <c r="KHI24" s="40"/>
      <c r="KHJ24" s="40"/>
      <c r="KHK24" s="40"/>
      <c r="KHL24" s="40"/>
      <c r="KHM24" s="40"/>
      <c r="KHN24" s="40"/>
      <c r="KHO24" s="40"/>
      <c r="KHP24" s="40"/>
      <c r="KHQ24" s="40"/>
      <c r="KHR24" s="40"/>
      <c r="KHS24" s="40"/>
      <c r="KHT24" s="40"/>
      <c r="KHU24" s="40"/>
      <c r="KHV24" s="40"/>
      <c r="KHW24" s="40"/>
      <c r="KHX24" s="40"/>
      <c r="KHY24" s="40"/>
      <c r="KHZ24" s="40"/>
      <c r="KIA24" s="40"/>
      <c r="KIB24" s="40"/>
      <c r="KIC24" s="40"/>
      <c r="KID24" s="40"/>
      <c r="KIE24" s="40"/>
      <c r="KIF24" s="40"/>
      <c r="KIG24" s="40"/>
      <c r="KIH24" s="40"/>
      <c r="KII24" s="40"/>
      <c r="KIJ24" s="40"/>
      <c r="KIK24" s="40"/>
      <c r="KIL24" s="40"/>
      <c r="KIM24" s="40"/>
      <c r="KIN24" s="40"/>
      <c r="KIO24" s="40"/>
      <c r="KIP24" s="40"/>
      <c r="KIQ24" s="40"/>
      <c r="KIR24" s="40"/>
      <c r="KIS24" s="40"/>
      <c r="KIT24" s="40"/>
      <c r="KIU24" s="40"/>
      <c r="KIV24" s="40"/>
      <c r="KIW24" s="40"/>
      <c r="KIX24" s="40"/>
      <c r="KIY24" s="40"/>
      <c r="KIZ24" s="40"/>
      <c r="KJA24" s="40"/>
      <c r="KJB24" s="40"/>
      <c r="KJC24" s="40"/>
      <c r="KJD24" s="40"/>
      <c r="KJE24" s="40"/>
      <c r="KJF24" s="40"/>
      <c r="KJG24" s="40"/>
      <c r="KJH24" s="40"/>
      <c r="KJI24" s="40"/>
      <c r="KJJ24" s="40"/>
      <c r="KJK24" s="40"/>
      <c r="KJL24" s="40"/>
      <c r="KJM24" s="40"/>
      <c r="KJN24" s="40"/>
      <c r="KJO24" s="40"/>
      <c r="KJP24" s="40"/>
      <c r="KJQ24" s="40"/>
      <c r="KJR24" s="40"/>
      <c r="KJS24" s="40"/>
      <c r="KJT24" s="40"/>
      <c r="KJU24" s="40"/>
      <c r="KJV24" s="40"/>
      <c r="KJW24" s="40"/>
      <c r="KJX24" s="40"/>
      <c r="KJY24" s="40"/>
      <c r="KJZ24" s="40"/>
      <c r="KKA24" s="40"/>
      <c r="KKB24" s="40"/>
      <c r="KKC24" s="40"/>
      <c r="KKD24" s="40"/>
      <c r="KKE24" s="40"/>
      <c r="KKF24" s="40"/>
      <c r="KKG24" s="40"/>
      <c r="KKH24" s="40"/>
      <c r="KKI24" s="40"/>
      <c r="KKJ24" s="40"/>
      <c r="KKK24" s="40"/>
      <c r="KKL24" s="40"/>
      <c r="KKM24" s="40"/>
      <c r="KKN24" s="40"/>
      <c r="KKO24" s="40"/>
      <c r="KKP24" s="40"/>
      <c r="KKQ24" s="40"/>
      <c r="KKR24" s="40"/>
      <c r="KKS24" s="40"/>
      <c r="KKT24" s="40"/>
      <c r="KKU24" s="40"/>
      <c r="KKV24" s="40"/>
      <c r="KKW24" s="40"/>
      <c r="KKX24" s="40"/>
      <c r="KKY24" s="40"/>
      <c r="KKZ24" s="40"/>
      <c r="KLA24" s="40"/>
      <c r="KLB24" s="40"/>
      <c r="KLC24" s="40"/>
      <c r="KLD24" s="40"/>
      <c r="KLE24" s="40"/>
      <c r="KLF24" s="40"/>
      <c r="KLG24" s="40"/>
      <c r="KLH24" s="40"/>
      <c r="KLI24" s="40"/>
      <c r="KLJ24" s="40"/>
      <c r="KLK24" s="40"/>
      <c r="KLL24" s="40"/>
      <c r="KLM24" s="40"/>
      <c r="KLN24" s="40"/>
      <c r="KLO24" s="40"/>
      <c r="KLP24" s="40"/>
      <c r="KLQ24" s="40"/>
      <c r="KLR24" s="40"/>
      <c r="KLS24" s="40"/>
      <c r="KLT24" s="40"/>
      <c r="KLU24" s="40"/>
      <c r="KLV24" s="40"/>
      <c r="KLW24" s="40"/>
      <c r="KLX24" s="40"/>
      <c r="KLY24" s="40"/>
      <c r="KLZ24" s="40"/>
      <c r="KMA24" s="40"/>
      <c r="KMB24" s="40"/>
      <c r="KMC24" s="40"/>
      <c r="KMD24" s="40"/>
      <c r="KME24" s="40"/>
      <c r="KMF24" s="40"/>
      <c r="KMG24" s="40"/>
      <c r="KMH24" s="40"/>
      <c r="KMI24" s="40"/>
      <c r="KMJ24" s="40"/>
      <c r="KMK24" s="40"/>
      <c r="KML24" s="40"/>
      <c r="KMM24" s="40"/>
      <c r="KMN24" s="40"/>
      <c r="KMO24" s="40"/>
      <c r="KMP24" s="40"/>
      <c r="KMQ24" s="40"/>
      <c r="KMR24" s="40"/>
      <c r="KMS24" s="40"/>
      <c r="KMT24" s="40"/>
      <c r="KMU24" s="40"/>
      <c r="KMV24" s="40"/>
      <c r="KMW24" s="40"/>
      <c r="KMX24" s="40"/>
      <c r="KMY24" s="40"/>
      <c r="KMZ24" s="40"/>
      <c r="KNA24" s="40"/>
      <c r="KNB24" s="40"/>
      <c r="KNC24" s="40"/>
      <c r="KND24" s="40"/>
      <c r="KNE24" s="40"/>
      <c r="KNF24" s="40"/>
      <c r="KNG24" s="40"/>
      <c r="KNH24" s="40"/>
      <c r="KNI24" s="40"/>
      <c r="KNJ24" s="40"/>
      <c r="KNK24" s="40"/>
      <c r="KNL24" s="40"/>
      <c r="KNM24" s="40"/>
      <c r="KNN24" s="40"/>
      <c r="KNO24" s="40"/>
      <c r="KNP24" s="40"/>
      <c r="KNQ24" s="40"/>
      <c r="KNR24" s="40"/>
      <c r="KNS24" s="40"/>
      <c r="KNT24" s="40"/>
      <c r="KNU24" s="40"/>
      <c r="KNV24" s="40"/>
      <c r="KNW24" s="40"/>
      <c r="KNX24" s="40"/>
      <c r="KNY24" s="40"/>
      <c r="KNZ24" s="40"/>
      <c r="KOA24" s="40"/>
      <c r="KOB24" s="40"/>
      <c r="KOC24" s="40"/>
      <c r="KOD24" s="40"/>
      <c r="KOE24" s="40"/>
      <c r="KOF24" s="40"/>
      <c r="KOG24" s="40"/>
      <c r="KOH24" s="40"/>
      <c r="KOI24" s="40"/>
      <c r="KOJ24" s="40"/>
      <c r="KOK24" s="40"/>
      <c r="KOL24" s="40"/>
      <c r="KOM24" s="40"/>
      <c r="KON24" s="40"/>
      <c r="KOO24" s="40"/>
      <c r="KOP24" s="40"/>
      <c r="KOQ24" s="40"/>
      <c r="KOR24" s="40"/>
      <c r="KOS24" s="40"/>
      <c r="KOT24" s="40"/>
      <c r="KOU24" s="40"/>
      <c r="KOV24" s="40"/>
      <c r="KOW24" s="40"/>
      <c r="KOX24" s="40"/>
      <c r="KOY24" s="40"/>
      <c r="KOZ24" s="40"/>
      <c r="KPA24" s="40"/>
      <c r="KPB24" s="40"/>
      <c r="KPC24" s="40"/>
      <c r="KPD24" s="40"/>
      <c r="KPE24" s="40"/>
      <c r="KPF24" s="40"/>
      <c r="KPG24" s="40"/>
      <c r="KPH24" s="40"/>
      <c r="KPI24" s="40"/>
      <c r="KPJ24" s="40"/>
      <c r="KPK24" s="40"/>
      <c r="KPL24" s="40"/>
      <c r="KPM24" s="40"/>
      <c r="KPN24" s="40"/>
      <c r="KPO24" s="40"/>
      <c r="KPP24" s="40"/>
      <c r="KPQ24" s="40"/>
      <c r="KPR24" s="40"/>
      <c r="KPS24" s="40"/>
      <c r="KPT24" s="40"/>
      <c r="KPU24" s="40"/>
      <c r="KPV24" s="40"/>
      <c r="KPW24" s="40"/>
      <c r="KPX24" s="40"/>
      <c r="KPY24" s="40"/>
      <c r="KPZ24" s="40"/>
      <c r="KQA24" s="40"/>
      <c r="KQB24" s="40"/>
      <c r="KQC24" s="40"/>
      <c r="KQD24" s="40"/>
      <c r="KQE24" s="40"/>
      <c r="KQF24" s="40"/>
      <c r="KQG24" s="40"/>
      <c r="KQH24" s="40"/>
      <c r="KQI24" s="40"/>
      <c r="KQJ24" s="40"/>
      <c r="KQK24" s="40"/>
      <c r="KQL24" s="40"/>
      <c r="KQM24" s="40"/>
      <c r="KQN24" s="40"/>
      <c r="KQO24" s="40"/>
      <c r="KQP24" s="40"/>
      <c r="KQQ24" s="40"/>
      <c r="KQR24" s="40"/>
      <c r="KQS24" s="40"/>
      <c r="KQT24" s="40"/>
      <c r="KQU24" s="40"/>
      <c r="KQV24" s="40"/>
      <c r="KQW24" s="40"/>
      <c r="KQX24" s="40"/>
      <c r="KQY24" s="40"/>
      <c r="KQZ24" s="40"/>
      <c r="KRA24" s="40"/>
      <c r="KRB24" s="40"/>
      <c r="KRC24" s="40"/>
      <c r="KRD24" s="40"/>
      <c r="KRE24" s="40"/>
      <c r="KRF24" s="40"/>
      <c r="KRG24" s="40"/>
      <c r="KRH24" s="40"/>
      <c r="KRI24" s="40"/>
      <c r="KRJ24" s="40"/>
      <c r="KRK24" s="40"/>
      <c r="KRL24" s="40"/>
      <c r="KRM24" s="40"/>
      <c r="KRN24" s="40"/>
      <c r="KRO24" s="40"/>
      <c r="KRP24" s="40"/>
      <c r="KRQ24" s="40"/>
      <c r="KRR24" s="40"/>
      <c r="KRS24" s="40"/>
      <c r="KRT24" s="40"/>
      <c r="KRU24" s="40"/>
      <c r="KRV24" s="40"/>
      <c r="KRW24" s="40"/>
      <c r="KRX24" s="40"/>
      <c r="KRY24" s="40"/>
      <c r="KRZ24" s="40"/>
      <c r="KSA24" s="40"/>
      <c r="KSB24" s="40"/>
      <c r="KSC24" s="40"/>
      <c r="KSD24" s="40"/>
      <c r="KSE24" s="40"/>
      <c r="KSF24" s="40"/>
      <c r="KSG24" s="40"/>
      <c r="KSH24" s="40"/>
      <c r="KSI24" s="40"/>
      <c r="KSJ24" s="40"/>
      <c r="KSK24" s="40"/>
      <c r="KSL24" s="40"/>
      <c r="KSM24" s="40"/>
      <c r="KSN24" s="40"/>
      <c r="KSO24" s="40"/>
      <c r="KSP24" s="40"/>
      <c r="KSQ24" s="40"/>
      <c r="KSR24" s="40"/>
      <c r="KSS24" s="40"/>
      <c r="KST24" s="40"/>
      <c r="KSU24" s="40"/>
      <c r="KSV24" s="40"/>
      <c r="KSW24" s="40"/>
      <c r="KSX24" s="40"/>
      <c r="KSY24" s="40"/>
      <c r="KSZ24" s="40"/>
      <c r="KTA24" s="40"/>
      <c r="KTB24" s="40"/>
      <c r="KTC24" s="40"/>
      <c r="KTD24" s="40"/>
      <c r="KTE24" s="40"/>
      <c r="KTF24" s="40"/>
      <c r="KTG24" s="40"/>
      <c r="KTH24" s="40"/>
      <c r="KTI24" s="40"/>
      <c r="KTJ24" s="40"/>
      <c r="KTK24" s="40"/>
      <c r="KTL24" s="40"/>
      <c r="KTM24" s="40"/>
      <c r="KTN24" s="40"/>
      <c r="KTO24" s="40"/>
      <c r="KTP24" s="40"/>
      <c r="KTQ24" s="40"/>
      <c r="KTR24" s="40"/>
      <c r="KTS24" s="40"/>
      <c r="KTT24" s="40"/>
      <c r="KTU24" s="40"/>
      <c r="KTV24" s="40"/>
      <c r="KTW24" s="40"/>
      <c r="KTX24" s="40"/>
      <c r="KTY24" s="40"/>
      <c r="KTZ24" s="40"/>
      <c r="KUA24" s="40"/>
      <c r="KUB24" s="40"/>
      <c r="KUC24" s="40"/>
      <c r="KUD24" s="40"/>
      <c r="KUE24" s="40"/>
      <c r="KUF24" s="40"/>
      <c r="KUG24" s="40"/>
      <c r="KUH24" s="40"/>
      <c r="KUI24" s="40"/>
      <c r="KUJ24" s="40"/>
      <c r="KUK24" s="40"/>
      <c r="KUL24" s="40"/>
      <c r="KUM24" s="40"/>
      <c r="KUN24" s="40"/>
      <c r="KUO24" s="40"/>
      <c r="KUP24" s="40"/>
      <c r="KUQ24" s="40"/>
      <c r="KUR24" s="40"/>
      <c r="KUS24" s="40"/>
      <c r="KUT24" s="40"/>
      <c r="KUU24" s="40"/>
      <c r="KUV24" s="40"/>
      <c r="KUW24" s="40"/>
      <c r="KUX24" s="40"/>
      <c r="KUY24" s="40"/>
      <c r="KUZ24" s="40"/>
      <c r="KVA24" s="40"/>
      <c r="KVB24" s="40"/>
      <c r="KVC24" s="40"/>
      <c r="KVD24" s="40"/>
      <c r="KVE24" s="40"/>
      <c r="KVF24" s="40"/>
      <c r="KVG24" s="40"/>
      <c r="KVH24" s="40"/>
      <c r="KVI24" s="40"/>
      <c r="KVJ24" s="40"/>
      <c r="KVK24" s="40"/>
      <c r="KVL24" s="40"/>
      <c r="KVM24" s="40"/>
      <c r="KVN24" s="40"/>
      <c r="KVO24" s="40"/>
      <c r="KVP24" s="40"/>
      <c r="KVQ24" s="40"/>
      <c r="KVR24" s="40"/>
      <c r="KVS24" s="40"/>
      <c r="KVT24" s="40"/>
      <c r="KVU24" s="40"/>
      <c r="KVV24" s="40"/>
      <c r="KVW24" s="40"/>
      <c r="KVX24" s="40"/>
      <c r="KVY24" s="40"/>
      <c r="KVZ24" s="40"/>
      <c r="KWA24" s="40"/>
      <c r="KWB24" s="40"/>
      <c r="KWC24" s="40"/>
      <c r="KWD24" s="40"/>
      <c r="KWE24" s="40"/>
      <c r="KWF24" s="40"/>
      <c r="KWG24" s="40"/>
      <c r="KWH24" s="40"/>
      <c r="KWI24" s="40"/>
      <c r="KWJ24" s="40"/>
      <c r="KWK24" s="40"/>
      <c r="KWL24" s="40"/>
      <c r="KWM24" s="40"/>
      <c r="KWN24" s="40"/>
      <c r="KWO24" s="40"/>
      <c r="KWP24" s="40"/>
      <c r="KWQ24" s="40"/>
      <c r="KWR24" s="40"/>
      <c r="KWS24" s="40"/>
      <c r="KWT24" s="40"/>
      <c r="KWU24" s="40"/>
      <c r="KWV24" s="40"/>
      <c r="KWW24" s="40"/>
      <c r="KWX24" s="40"/>
      <c r="KWY24" s="40"/>
      <c r="KWZ24" s="40"/>
      <c r="KXA24" s="40"/>
      <c r="KXB24" s="40"/>
      <c r="KXC24" s="40"/>
      <c r="KXD24" s="40"/>
      <c r="KXE24" s="40"/>
      <c r="KXF24" s="40"/>
      <c r="KXG24" s="40"/>
      <c r="KXH24" s="40"/>
      <c r="KXI24" s="40"/>
      <c r="KXJ24" s="40"/>
      <c r="KXK24" s="40"/>
      <c r="KXL24" s="40"/>
      <c r="KXM24" s="40"/>
      <c r="KXN24" s="40"/>
      <c r="KXO24" s="40"/>
      <c r="KXP24" s="40"/>
      <c r="KXQ24" s="40"/>
      <c r="KXR24" s="40"/>
      <c r="KXS24" s="40"/>
      <c r="KXT24" s="40"/>
      <c r="KXU24" s="40"/>
      <c r="KXV24" s="40"/>
      <c r="KXW24" s="40"/>
      <c r="KXX24" s="40"/>
      <c r="KXY24" s="40"/>
      <c r="KXZ24" s="40"/>
      <c r="KYA24" s="40"/>
      <c r="KYB24" s="40"/>
      <c r="KYC24" s="40"/>
      <c r="KYD24" s="40"/>
      <c r="KYE24" s="40"/>
      <c r="KYF24" s="40"/>
      <c r="KYG24" s="40"/>
      <c r="KYH24" s="40"/>
      <c r="KYI24" s="40"/>
      <c r="KYJ24" s="40"/>
      <c r="KYK24" s="40"/>
      <c r="KYL24" s="40"/>
      <c r="KYM24" s="40"/>
      <c r="KYN24" s="40"/>
      <c r="KYO24" s="40"/>
      <c r="KYP24" s="40"/>
      <c r="KYQ24" s="40"/>
      <c r="KYR24" s="40"/>
      <c r="KYS24" s="40"/>
      <c r="KYT24" s="40"/>
      <c r="KYU24" s="40"/>
      <c r="KYV24" s="40"/>
      <c r="KYW24" s="40"/>
      <c r="KYX24" s="40"/>
      <c r="KYY24" s="40"/>
      <c r="KYZ24" s="40"/>
      <c r="KZA24" s="40"/>
      <c r="KZB24" s="40"/>
      <c r="KZC24" s="40"/>
      <c r="KZD24" s="40"/>
      <c r="KZE24" s="40"/>
      <c r="KZF24" s="40"/>
      <c r="KZG24" s="40"/>
      <c r="KZH24" s="40"/>
      <c r="KZI24" s="40"/>
      <c r="KZJ24" s="40"/>
      <c r="KZK24" s="40"/>
      <c r="KZL24" s="40"/>
      <c r="KZM24" s="40"/>
      <c r="KZN24" s="40"/>
      <c r="KZO24" s="40"/>
      <c r="KZP24" s="40"/>
      <c r="KZQ24" s="40"/>
      <c r="KZR24" s="40"/>
      <c r="KZS24" s="40"/>
      <c r="KZT24" s="40"/>
      <c r="KZU24" s="40"/>
      <c r="KZV24" s="40"/>
      <c r="KZW24" s="40"/>
      <c r="KZX24" s="40"/>
      <c r="KZY24" s="40"/>
      <c r="KZZ24" s="40"/>
      <c r="LAA24" s="40"/>
      <c r="LAB24" s="40"/>
      <c r="LAC24" s="40"/>
      <c r="LAD24" s="40"/>
      <c r="LAE24" s="40"/>
      <c r="LAF24" s="40"/>
      <c r="LAG24" s="40"/>
      <c r="LAH24" s="40"/>
      <c r="LAI24" s="40"/>
      <c r="LAJ24" s="40"/>
      <c r="LAK24" s="40"/>
      <c r="LAL24" s="40"/>
      <c r="LAM24" s="40"/>
      <c r="LAN24" s="40"/>
      <c r="LAO24" s="40"/>
      <c r="LAP24" s="40"/>
      <c r="LAQ24" s="40"/>
      <c r="LAR24" s="40"/>
      <c r="LAS24" s="40"/>
      <c r="LAT24" s="40"/>
      <c r="LAU24" s="40"/>
      <c r="LAV24" s="40"/>
      <c r="LAW24" s="40"/>
      <c r="LAX24" s="40"/>
      <c r="LAY24" s="40"/>
      <c r="LAZ24" s="40"/>
      <c r="LBA24" s="40"/>
      <c r="LBB24" s="40"/>
      <c r="LBC24" s="40"/>
      <c r="LBD24" s="40"/>
      <c r="LBE24" s="40"/>
      <c r="LBF24" s="40"/>
      <c r="LBG24" s="40"/>
      <c r="LBH24" s="40"/>
      <c r="LBI24" s="40"/>
      <c r="LBJ24" s="40"/>
      <c r="LBK24" s="40"/>
      <c r="LBL24" s="40"/>
      <c r="LBM24" s="40"/>
      <c r="LBN24" s="40"/>
      <c r="LBO24" s="40"/>
      <c r="LBP24" s="40"/>
      <c r="LBQ24" s="40"/>
    </row>
    <row r="25" spans="1:8181" s="40" customFormat="1" ht="63" customHeight="1" x14ac:dyDescent="0.2">
      <c r="A25" s="46"/>
      <c r="B25" s="47" t="s">
        <v>419</v>
      </c>
      <c r="C25" s="46" t="s">
        <v>58</v>
      </c>
      <c r="D25" s="46"/>
      <c r="E25" s="46"/>
      <c r="F25" s="45"/>
      <c r="G25" s="44"/>
      <c r="H25" s="44"/>
      <c r="I25" s="44"/>
      <c r="J25" s="43">
        <v>40</v>
      </c>
      <c r="K25" s="42"/>
      <c r="L25" s="41">
        <v>40</v>
      </c>
    </row>
    <row r="26" spans="1:8181" ht="15.75" x14ac:dyDescent="0.25">
      <c r="A26" s="88"/>
      <c r="B26" s="89"/>
      <c r="C26" s="88"/>
      <c r="D26" s="88"/>
      <c r="E26" s="88"/>
      <c r="F26" s="39"/>
      <c r="G26" s="38"/>
      <c r="H26" s="38"/>
      <c r="I26" s="38"/>
      <c r="J26" s="90"/>
      <c r="K26" s="40"/>
      <c r="L26" s="91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  <c r="JO26" s="40"/>
      <c r="JP26" s="40"/>
      <c r="JQ26" s="40"/>
      <c r="JR26" s="40"/>
      <c r="JS26" s="40"/>
      <c r="JT26" s="40"/>
      <c r="JU26" s="40"/>
      <c r="JV26" s="40"/>
      <c r="JW26" s="40"/>
      <c r="JX26" s="40"/>
      <c r="JY26" s="40"/>
      <c r="JZ26" s="40"/>
      <c r="KA26" s="40"/>
      <c r="KB26" s="40"/>
      <c r="KC26" s="40"/>
      <c r="KD26" s="40"/>
      <c r="KE26" s="40"/>
      <c r="KF26" s="40"/>
      <c r="KG26" s="40"/>
      <c r="KH26" s="40"/>
      <c r="KI26" s="40"/>
      <c r="KJ26" s="40"/>
      <c r="KK26" s="40"/>
      <c r="KL26" s="40"/>
      <c r="KM26" s="40"/>
      <c r="KN26" s="40"/>
      <c r="KO26" s="40"/>
      <c r="KP26" s="40"/>
      <c r="KQ26" s="40"/>
      <c r="KR26" s="40"/>
      <c r="KS26" s="40"/>
      <c r="KT26" s="40"/>
      <c r="KU26" s="40"/>
      <c r="KV26" s="40"/>
      <c r="KW26" s="40"/>
      <c r="KX26" s="40"/>
      <c r="KY26" s="40"/>
      <c r="KZ26" s="40"/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/>
      <c r="LY26" s="40"/>
      <c r="LZ26" s="40"/>
      <c r="MA26" s="40"/>
      <c r="MB26" s="40"/>
      <c r="MC26" s="40"/>
      <c r="MD26" s="40"/>
      <c r="ME26" s="40"/>
      <c r="MF26" s="40"/>
      <c r="MG26" s="40"/>
      <c r="MH26" s="40"/>
      <c r="MI26" s="40"/>
      <c r="MJ26" s="40"/>
      <c r="MK26" s="40"/>
      <c r="ML26" s="40"/>
      <c r="MM26" s="40"/>
      <c r="MN26" s="40"/>
      <c r="MO26" s="40"/>
      <c r="MP26" s="40"/>
      <c r="MQ26" s="40"/>
      <c r="MR26" s="40"/>
      <c r="MS26" s="40"/>
      <c r="MT26" s="40"/>
      <c r="MU26" s="40"/>
      <c r="MV26" s="40"/>
      <c r="MW26" s="40"/>
      <c r="MX26" s="40"/>
      <c r="MY26" s="40"/>
      <c r="MZ26" s="40"/>
      <c r="NA26" s="40"/>
      <c r="NB26" s="40"/>
      <c r="NC26" s="40"/>
      <c r="ND26" s="40"/>
      <c r="NE26" s="40"/>
      <c r="NF26" s="40"/>
      <c r="NG26" s="40"/>
      <c r="NH26" s="40"/>
      <c r="NI26" s="40"/>
      <c r="NJ26" s="40"/>
      <c r="NK26" s="40"/>
      <c r="NL26" s="40"/>
      <c r="NM26" s="40"/>
      <c r="NN26" s="40"/>
      <c r="NO26" s="40"/>
      <c r="NP26" s="40"/>
      <c r="NQ26" s="40"/>
      <c r="NR26" s="40"/>
      <c r="NS26" s="40"/>
      <c r="NT26" s="40"/>
      <c r="NU26" s="40"/>
      <c r="NV26" s="40"/>
      <c r="NW26" s="40"/>
      <c r="NX26" s="40"/>
      <c r="NY26" s="40"/>
      <c r="NZ26" s="40"/>
      <c r="OA26" s="40"/>
      <c r="OB26" s="40"/>
      <c r="OC26" s="40"/>
      <c r="OD26" s="40"/>
      <c r="OE26" s="40"/>
      <c r="OF26" s="40"/>
      <c r="OG26" s="40"/>
      <c r="OH26" s="40"/>
      <c r="OI26" s="40"/>
      <c r="OJ26" s="40"/>
      <c r="OK26" s="40"/>
      <c r="OL26" s="40"/>
      <c r="OM26" s="40"/>
      <c r="ON26" s="40"/>
      <c r="OO26" s="40"/>
      <c r="OP26" s="40"/>
      <c r="OQ26" s="40"/>
      <c r="OR26" s="40"/>
      <c r="OS26" s="40"/>
      <c r="OT26" s="40"/>
      <c r="OU26" s="40"/>
      <c r="OV26" s="40"/>
      <c r="OW26" s="40"/>
      <c r="OX26" s="40"/>
      <c r="OY26" s="40"/>
      <c r="OZ26" s="40"/>
      <c r="PA26" s="40"/>
      <c r="PB26" s="40"/>
      <c r="PC26" s="40"/>
      <c r="PD26" s="40"/>
      <c r="PE26" s="40"/>
      <c r="PF26" s="40"/>
      <c r="PG26" s="40"/>
      <c r="PH26" s="40"/>
      <c r="PI26" s="40"/>
      <c r="PJ26" s="40"/>
      <c r="PK26" s="40"/>
      <c r="PL26" s="40"/>
      <c r="PM26" s="40"/>
      <c r="PN26" s="40"/>
      <c r="PO26" s="40"/>
      <c r="PP26" s="40"/>
      <c r="PQ26" s="40"/>
      <c r="PR26" s="40"/>
      <c r="PS26" s="40"/>
      <c r="PT26" s="40"/>
      <c r="PU26" s="40"/>
      <c r="PV26" s="40"/>
      <c r="PW26" s="40"/>
      <c r="PX26" s="40"/>
      <c r="PY26" s="40"/>
      <c r="PZ26" s="40"/>
      <c r="QA26" s="40"/>
      <c r="QB26" s="40"/>
      <c r="QC26" s="40"/>
      <c r="QD26" s="40"/>
      <c r="QE26" s="40"/>
      <c r="QF26" s="40"/>
      <c r="QG26" s="40"/>
      <c r="QH26" s="40"/>
      <c r="QI26" s="40"/>
      <c r="QJ26" s="40"/>
      <c r="QK26" s="40"/>
      <c r="QL26" s="40"/>
      <c r="QM26" s="40"/>
      <c r="QN26" s="40"/>
      <c r="QO26" s="40"/>
      <c r="QP26" s="40"/>
      <c r="QQ26" s="40"/>
      <c r="QR26" s="40"/>
      <c r="QS26" s="40"/>
      <c r="QT26" s="40"/>
      <c r="QU26" s="40"/>
      <c r="QV26" s="40"/>
      <c r="QW26" s="40"/>
      <c r="QX26" s="40"/>
      <c r="QY26" s="40"/>
      <c r="QZ26" s="40"/>
      <c r="RA26" s="40"/>
      <c r="RB26" s="40"/>
      <c r="RC26" s="40"/>
      <c r="RD26" s="40"/>
      <c r="RE26" s="40"/>
      <c r="RF26" s="40"/>
      <c r="RG26" s="40"/>
      <c r="RH26" s="40"/>
      <c r="RI26" s="40"/>
      <c r="RJ26" s="40"/>
      <c r="RK26" s="40"/>
      <c r="RL26" s="40"/>
      <c r="RM26" s="40"/>
      <c r="RN26" s="40"/>
      <c r="RO26" s="40"/>
      <c r="RP26" s="40"/>
      <c r="RQ26" s="40"/>
      <c r="RR26" s="40"/>
      <c r="RS26" s="40"/>
      <c r="RT26" s="40"/>
      <c r="RU26" s="40"/>
      <c r="RV26" s="40"/>
      <c r="RW26" s="40"/>
      <c r="RX26" s="40"/>
      <c r="RY26" s="40"/>
      <c r="RZ26" s="40"/>
      <c r="SA26" s="40"/>
      <c r="SB26" s="40"/>
      <c r="SC26" s="40"/>
      <c r="SD26" s="40"/>
      <c r="SE26" s="40"/>
      <c r="SF26" s="40"/>
      <c r="SG26" s="40"/>
      <c r="SH26" s="40"/>
      <c r="SI26" s="40"/>
      <c r="SJ26" s="40"/>
      <c r="SK26" s="40"/>
      <c r="SL26" s="40"/>
      <c r="SM26" s="40"/>
      <c r="SN26" s="40"/>
      <c r="SO26" s="40"/>
      <c r="SP26" s="40"/>
      <c r="SQ26" s="40"/>
      <c r="SR26" s="40"/>
      <c r="SS26" s="40"/>
      <c r="ST26" s="40"/>
      <c r="SU26" s="40"/>
      <c r="SV26" s="40"/>
      <c r="SW26" s="40"/>
      <c r="SX26" s="40"/>
      <c r="SY26" s="40"/>
      <c r="SZ26" s="40"/>
      <c r="TA26" s="40"/>
      <c r="TB26" s="40"/>
      <c r="TC26" s="40"/>
      <c r="TD26" s="40"/>
      <c r="TE26" s="40"/>
      <c r="TF26" s="40"/>
      <c r="TG26" s="40"/>
      <c r="TH26" s="40"/>
      <c r="TI26" s="40"/>
      <c r="TJ26" s="40"/>
      <c r="TK26" s="40"/>
      <c r="TL26" s="40"/>
      <c r="TM26" s="40"/>
      <c r="TN26" s="40"/>
      <c r="TO26" s="40"/>
      <c r="TP26" s="40"/>
      <c r="TQ26" s="40"/>
      <c r="TR26" s="40"/>
      <c r="TS26" s="40"/>
      <c r="TT26" s="40"/>
      <c r="TU26" s="40"/>
      <c r="TV26" s="40"/>
      <c r="TW26" s="40"/>
      <c r="TX26" s="40"/>
      <c r="TY26" s="40"/>
      <c r="TZ26" s="40"/>
      <c r="UA26" s="40"/>
      <c r="UB26" s="40"/>
      <c r="UC26" s="40"/>
      <c r="UD26" s="40"/>
      <c r="UE26" s="40"/>
      <c r="UF26" s="40"/>
      <c r="UG26" s="40"/>
      <c r="UH26" s="40"/>
      <c r="UI26" s="40"/>
      <c r="UJ26" s="40"/>
      <c r="UK26" s="40"/>
      <c r="UL26" s="40"/>
      <c r="UM26" s="40"/>
      <c r="UN26" s="40"/>
      <c r="UO26" s="40"/>
      <c r="UP26" s="40"/>
      <c r="UQ26" s="40"/>
      <c r="UR26" s="40"/>
      <c r="US26" s="40"/>
      <c r="UT26" s="40"/>
      <c r="UU26" s="40"/>
      <c r="UV26" s="40"/>
      <c r="UW26" s="40"/>
      <c r="UX26" s="40"/>
      <c r="UY26" s="40"/>
      <c r="UZ26" s="40"/>
      <c r="VA26" s="40"/>
      <c r="VB26" s="40"/>
      <c r="VC26" s="40"/>
      <c r="VD26" s="40"/>
      <c r="VE26" s="40"/>
      <c r="VF26" s="40"/>
      <c r="VG26" s="40"/>
      <c r="VH26" s="40"/>
      <c r="VI26" s="40"/>
      <c r="VJ26" s="40"/>
      <c r="VK26" s="40"/>
      <c r="VL26" s="40"/>
      <c r="VM26" s="40"/>
      <c r="VN26" s="40"/>
      <c r="VO26" s="40"/>
      <c r="VP26" s="40"/>
      <c r="VQ26" s="40"/>
      <c r="VR26" s="40"/>
      <c r="VS26" s="40"/>
      <c r="VT26" s="40"/>
      <c r="VU26" s="40"/>
      <c r="VV26" s="40"/>
      <c r="VW26" s="40"/>
      <c r="VX26" s="40"/>
      <c r="VY26" s="40"/>
      <c r="VZ26" s="40"/>
      <c r="WA26" s="40"/>
      <c r="WB26" s="40"/>
      <c r="WC26" s="40"/>
      <c r="WD26" s="40"/>
      <c r="WE26" s="40"/>
      <c r="WF26" s="40"/>
      <c r="WG26" s="40"/>
      <c r="WH26" s="40"/>
      <c r="WI26" s="40"/>
      <c r="WJ26" s="40"/>
      <c r="WK26" s="40"/>
      <c r="WL26" s="40"/>
      <c r="WM26" s="40"/>
      <c r="WN26" s="40"/>
      <c r="WO26" s="40"/>
      <c r="WP26" s="40"/>
      <c r="WQ26" s="40"/>
      <c r="WR26" s="40"/>
      <c r="WS26" s="40"/>
      <c r="WT26" s="40"/>
      <c r="WU26" s="40"/>
      <c r="WV26" s="40"/>
      <c r="WW26" s="40"/>
      <c r="WX26" s="40"/>
      <c r="WY26" s="40"/>
      <c r="WZ26" s="40"/>
      <c r="XA26" s="40"/>
      <c r="XB26" s="40"/>
      <c r="XC26" s="40"/>
      <c r="XD26" s="40"/>
      <c r="XE26" s="40"/>
      <c r="XF26" s="40"/>
      <c r="XG26" s="40"/>
      <c r="XH26" s="40"/>
      <c r="XI26" s="40"/>
      <c r="XJ26" s="40"/>
      <c r="XK26" s="40"/>
      <c r="XL26" s="40"/>
      <c r="XM26" s="40"/>
      <c r="XN26" s="40"/>
      <c r="XO26" s="40"/>
      <c r="XP26" s="40"/>
      <c r="XQ26" s="40"/>
      <c r="XR26" s="40"/>
      <c r="XS26" s="40"/>
      <c r="XT26" s="40"/>
      <c r="XU26" s="40"/>
      <c r="XV26" s="40"/>
      <c r="XW26" s="40"/>
      <c r="XX26" s="40"/>
      <c r="XY26" s="40"/>
      <c r="XZ26" s="40"/>
      <c r="YA26" s="40"/>
      <c r="YB26" s="40"/>
      <c r="YC26" s="40"/>
      <c r="YD26" s="40"/>
      <c r="YE26" s="40"/>
      <c r="YF26" s="40"/>
      <c r="YG26" s="40"/>
      <c r="YH26" s="40"/>
      <c r="YI26" s="40"/>
      <c r="YJ26" s="40"/>
      <c r="YK26" s="40"/>
      <c r="YL26" s="40"/>
      <c r="YM26" s="40"/>
      <c r="YN26" s="40"/>
      <c r="YO26" s="40"/>
      <c r="YP26" s="40"/>
      <c r="YQ26" s="40"/>
      <c r="YR26" s="40"/>
      <c r="YS26" s="40"/>
      <c r="YT26" s="40"/>
      <c r="YU26" s="40"/>
      <c r="YV26" s="40"/>
      <c r="YW26" s="40"/>
      <c r="YX26" s="40"/>
      <c r="YY26" s="40"/>
      <c r="YZ26" s="40"/>
      <c r="ZA26" s="40"/>
      <c r="ZB26" s="40"/>
      <c r="ZC26" s="40"/>
      <c r="ZD26" s="40"/>
      <c r="ZE26" s="40"/>
      <c r="ZF26" s="40"/>
      <c r="ZG26" s="40"/>
      <c r="ZH26" s="40"/>
      <c r="ZI26" s="40"/>
      <c r="ZJ26" s="40"/>
      <c r="ZK26" s="40"/>
      <c r="ZL26" s="40"/>
      <c r="ZM26" s="40"/>
      <c r="ZN26" s="40"/>
      <c r="ZO26" s="40"/>
      <c r="ZP26" s="40"/>
      <c r="ZQ26" s="40"/>
      <c r="ZR26" s="40"/>
      <c r="ZS26" s="40"/>
      <c r="ZT26" s="40"/>
      <c r="ZU26" s="40"/>
      <c r="ZV26" s="40"/>
      <c r="ZW26" s="40"/>
      <c r="ZX26" s="40"/>
      <c r="ZY26" s="40"/>
      <c r="ZZ26" s="40"/>
      <c r="AAA26" s="40"/>
      <c r="AAB26" s="40"/>
      <c r="AAC26" s="40"/>
      <c r="AAD26" s="40"/>
      <c r="AAE26" s="40"/>
      <c r="AAF26" s="40"/>
      <c r="AAG26" s="40"/>
      <c r="AAH26" s="40"/>
      <c r="AAI26" s="40"/>
      <c r="AAJ26" s="40"/>
      <c r="AAK26" s="40"/>
      <c r="AAL26" s="40"/>
      <c r="AAM26" s="40"/>
      <c r="AAN26" s="40"/>
      <c r="AAO26" s="40"/>
      <c r="AAP26" s="40"/>
      <c r="AAQ26" s="40"/>
      <c r="AAR26" s="40"/>
      <c r="AAS26" s="40"/>
      <c r="AAT26" s="40"/>
      <c r="AAU26" s="40"/>
      <c r="AAV26" s="40"/>
      <c r="AAW26" s="40"/>
      <c r="AAX26" s="40"/>
      <c r="AAY26" s="40"/>
      <c r="AAZ26" s="40"/>
      <c r="ABA26" s="40"/>
      <c r="ABB26" s="40"/>
      <c r="ABC26" s="40"/>
      <c r="ABD26" s="40"/>
      <c r="ABE26" s="40"/>
      <c r="ABF26" s="40"/>
      <c r="ABG26" s="40"/>
      <c r="ABH26" s="40"/>
      <c r="ABI26" s="40"/>
      <c r="ABJ26" s="40"/>
      <c r="ABK26" s="40"/>
      <c r="ABL26" s="40"/>
      <c r="ABM26" s="40"/>
      <c r="ABN26" s="40"/>
      <c r="ABO26" s="40"/>
      <c r="ABP26" s="40"/>
      <c r="ABQ26" s="40"/>
      <c r="ABR26" s="40"/>
      <c r="ABS26" s="40"/>
      <c r="ABT26" s="40"/>
      <c r="ABU26" s="40"/>
      <c r="ABV26" s="40"/>
      <c r="ABW26" s="40"/>
      <c r="ABX26" s="40"/>
      <c r="ABY26" s="40"/>
      <c r="ABZ26" s="40"/>
      <c r="ACA26" s="40"/>
      <c r="ACB26" s="40"/>
      <c r="ACC26" s="40"/>
      <c r="ACD26" s="40"/>
      <c r="ACE26" s="40"/>
      <c r="ACF26" s="40"/>
      <c r="ACG26" s="40"/>
      <c r="ACH26" s="40"/>
      <c r="ACI26" s="40"/>
      <c r="ACJ26" s="40"/>
      <c r="ACK26" s="40"/>
      <c r="ACL26" s="40"/>
      <c r="ACM26" s="40"/>
      <c r="ACN26" s="40"/>
      <c r="ACO26" s="40"/>
      <c r="ACP26" s="40"/>
      <c r="ACQ26" s="40"/>
      <c r="ACR26" s="40"/>
      <c r="ACS26" s="40"/>
      <c r="ACT26" s="40"/>
      <c r="ACU26" s="40"/>
      <c r="ACV26" s="40"/>
      <c r="ACW26" s="40"/>
      <c r="ACX26" s="40"/>
      <c r="ACY26" s="40"/>
      <c r="ACZ26" s="40"/>
      <c r="ADA26" s="40"/>
      <c r="ADB26" s="40"/>
      <c r="ADC26" s="40"/>
      <c r="ADD26" s="40"/>
      <c r="ADE26" s="40"/>
      <c r="ADF26" s="40"/>
      <c r="ADG26" s="40"/>
      <c r="ADH26" s="40"/>
      <c r="ADI26" s="40"/>
      <c r="ADJ26" s="40"/>
      <c r="ADK26" s="40"/>
      <c r="ADL26" s="40"/>
      <c r="ADM26" s="40"/>
      <c r="ADN26" s="40"/>
      <c r="ADO26" s="40"/>
      <c r="ADP26" s="40"/>
      <c r="ADQ26" s="40"/>
      <c r="ADR26" s="40"/>
      <c r="ADS26" s="40"/>
      <c r="ADT26" s="40"/>
      <c r="ADU26" s="40"/>
      <c r="ADV26" s="40"/>
      <c r="ADW26" s="40"/>
      <c r="ADX26" s="40"/>
      <c r="ADY26" s="40"/>
      <c r="ADZ26" s="40"/>
      <c r="AEA26" s="40"/>
      <c r="AEB26" s="40"/>
      <c r="AEC26" s="40"/>
      <c r="AED26" s="40"/>
      <c r="AEE26" s="40"/>
      <c r="AEF26" s="40"/>
      <c r="AEG26" s="40"/>
      <c r="AEH26" s="40"/>
      <c r="AEI26" s="40"/>
      <c r="AEJ26" s="40"/>
      <c r="AEK26" s="40"/>
      <c r="AEL26" s="40"/>
      <c r="AEM26" s="40"/>
      <c r="AEN26" s="40"/>
      <c r="AEO26" s="40"/>
      <c r="AEP26" s="40"/>
      <c r="AEQ26" s="40"/>
      <c r="AER26" s="40"/>
      <c r="AES26" s="40"/>
      <c r="AET26" s="40"/>
      <c r="AEU26" s="40"/>
      <c r="AEV26" s="40"/>
      <c r="AEW26" s="40"/>
      <c r="AEX26" s="40"/>
      <c r="AEY26" s="40"/>
      <c r="AEZ26" s="40"/>
      <c r="AFA26" s="40"/>
      <c r="AFB26" s="40"/>
      <c r="AFC26" s="40"/>
      <c r="AFD26" s="40"/>
      <c r="AFE26" s="40"/>
      <c r="AFF26" s="40"/>
      <c r="AFG26" s="40"/>
      <c r="AFH26" s="40"/>
      <c r="AFI26" s="40"/>
      <c r="AFJ26" s="40"/>
      <c r="AFK26" s="40"/>
      <c r="AFL26" s="40"/>
      <c r="AFM26" s="40"/>
      <c r="AFN26" s="40"/>
      <c r="AFO26" s="40"/>
      <c r="AFP26" s="40"/>
      <c r="AFQ26" s="40"/>
      <c r="AFR26" s="40"/>
      <c r="AFS26" s="40"/>
      <c r="AFT26" s="40"/>
      <c r="AFU26" s="40"/>
      <c r="AFV26" s="40"/>
      <c r="AFW26" s="40"/>
      <c r="AFX26" s="40"/>
      <c r="AFY26" s="40"/>
      <c r="AFZ26" s="40"/>
      <c r="AGA26" s="40"/>
      <c r="AGB26" s="40"/>
      <c r="AGC26" s="40"/>
      <c r="AGD26" s="40"/>
      <c r="AGE26" s="40"/>
      <c r="AGF26" s="40"/>
      <c r="AGG26" s="40"/>
      <c r="AGH26" s="40"/>
      <c r="AGI26" s="40"/>
      <c r="AGJ26" s="40"/>
      <c r="AGK26" s="40"/>
      <c r="AGL26" s="40"/>
      <c r="AGM26" s="40"/>
      <c r="AGN26" s="40"/>
      <c r="AGO26" s="40"/>
      <c r="AGP26" s="40"/>
      <c r="AGQ26" s="40"/>
      <c r="AGR26" s="40"/>
      <c r="AGS26" s="40"/>
      <c r="AGT26" s="40"/>
      <c r="AGU26" s="40"/>
      <c r="AGV26" s="40"/>
      <c r="AGW26" s="40"/>
      <c r="AGX26" s="40"/>
      <c r="AGY26" s="40"/>
      <c r="AGZ26" s="40"/>
      <c r="AHA26" s="40"/>
      <c r="AHB26" s="40"/>
      <c r="AHC26" s="40"/>
      <c r="AHD26" s="40"/>
      <c r="AHE26" s="40"/>
      <c r="AHF26" s="40"/>
      <c r="AHG26" s="40"/>
      <c r="AHH26" s="40"/>
      <c r="AHI26" s="40"/>
      <c r="AHJ26" s="40"/>
      <c r="AHK26" s="40"/>
      <c r="AHL26" s="40"/>
      <c r="AHM26" s="40"/>
      <c r="AHN26" s="40"/>
      <c r="AHO26" s="40"/>
      <c r="AHP26" s="40"/>
      <c r="AHQ26" s="40"/>
      <c r="AHR26" s="40"/>
      <c r="AHS26" s="40"/>
      <c r="AHT26" s="40"/>
      <c r="AHU26" s="40"/>
      <c r="AHV26" s="40"/>
      <c r="AHW26" s="40"/>
      <c r="AHX26" s="40"/>
      <c r="AHY26" s="40"/>
      <c r="AHZ26" s="40"/>
      <c r="AIA26" s="40"/>
      <c r="AIB26" s="40"/>
      <c r="AIC26" s="40"/>
      <c r="AID26" s="40"/>
      <c r="AIE26" s="40"/>
      <c r="AIF26" s="40"/>
      <c r="AIG26" s="40"/>
      <c r="AIH26" s="40"/>
      <c r="AII26" s="40"/>
      <c r="AIJ26" s="40"/>
      <c r="AIK26" s="40"/>
      <c r="AIL26" s="40"/>
      <c r="AIM26" s="40"/>
      <c r="AIN26" s="40"/>
      <c r="AIO26" s="40"/>
      <c r="AIP26" s="40"/>
      <c r="AIQ26" s="40"/>
      <c r="AIR26" s="40"/>
      <c r="AIS26" s="40"/>
      <c r="AIT26" s="40"/>
      <c r="AIU26" s="40"/>
      <c r="AIV26" s="40"/>
      <c r="AIW26" s="40"/>
      <c r="AIX26" s="40"/>
      <c r="AIY26" s="40"/>
      <c r="AIZ26" s="40"/>
      <c r="AJA26" s="40"/>
      <c r="AJB26" s="40"/>
      <c r="AJC26" s="40"/>
      <c r="AJD26" s="40"/>
      <c r="AJE26" s="40"/>
      <c r="AJF26" s="40"/>
      <c r="AJG26" s="40"/>
      <c r="AJH26" s="40"/>
      <c r="AJI26" s="40"/>
      <c r="AJJ26" s="40"/>
      <c r="AJK26" s="40"/>
      <c r="AJL26" s="40"/>
      <c r="AJM26" s="40"/>
      <c r="AJN26" s="40"/>
      <c r="AJO26" s="40"/>
      <c r="AJP26" s="40"/>
      <c r="AJQ26" s="40"/>
      <c r="AJR26" s="40"/>
      <c r="AJS26" s="40"/>
      <c r="AJT26" s="40"/>
      <c r="AJU26" s="40"/>
      <c r="AJV26" s="40"/>
      <c r="AJW26" s="40"/>
      <c r="AJX26" s="40"/>
      <c r="AJY26" s="40"/>
      <c r="AJZ26" s="40"/>
      <c r="AKA26" s="40"/>
      <c r="AKB26" s="40"/>
      <c r="AKC26" s="40"/>
      <c r="AKD26" s="40"/>
      <c r="AKE26" s="40"/>
      <c r="AKF26" s="40"/>
      <c r="AKG26" s="40"/>
      <c r="AKH26" s="40"/>
      <c r="AKI26" s="40"/>
      <c r="AKJ26" s="40"/>
      <c r="AKK26" s="40"/>
      <c r="AKL26" s="40"/>
      <c r="AKM26" s="40"/>
      <c r="AKN26" s="40"/>
      <c r="AKO26" s="40"/>
      <c r="AKP26" s="40"/>
      <c r="AKQ26" s="40"/>
      <c r="AKR26" s="40"/>
      <c r="AKS26" s="40"/>
      <c r="AKT26" s="40"/>
      <c r="AKU26" s="40"/>
      <c r="AKV26" s="40"/>
      <c r="AKW26" s="40"/>
      <c r="AKX26" s="40"/>
      <c r="AKY26" s="40"/>
      <c r="AKZ26" s="40"/>
      <c r="ALA26" s="40"/>
      <c r="ALB26" s="40"/>
      <c r="ALC26" s="40"/>
      <c r="ALD26" s="40"/>
      <c r="ALE26" s="40"/>
      <c r="ALF26" s="40"/>
      <c r="ALG26" s="40"/>
      <c r="ALH26" s="40"/>
      <c r="ALI26" s="40"/>
      <c r="ALJ26" s="40"/>
      <c r="ALK26" s="40"/>
      <c r="ALL26" s="40"/>
      <c r="ALM26" s="40"/>
      <c r="ALN26" s="40"/>
      <c r="ALO26" s="40"/>
      <c r="ALP26" s="40"/>
      <c r="ALQ26" s="40"/>
      <c r="ALR26" s="40"/>
      <c r="ALS26" s="40"/>
      <c r="ALT26" s="40"/>
      <c r="ALU26" s="40"/>
      <c r="ALV26" s="40"/>
      <c r="ALW26" s="40"/>
      <c r="ALX26" s="40"/>
      <c r="ALY26" s="40"/>
      <c r="ALZ26" s="40"/>
      <c r="AMA26" s="40"/>
      <c r="AMB26" s="40"/>
      <c r="AMC26" s="40"/>
      <c r="AMD26" s="40"/>
      <c r="AME26" s="40"/>
      <c r="AMF26" s="40"/>
      <c r="AMG26" s="40"/>
      <c r="AMH26" s="40"/>
      <c r="AMI26" s="40"/>
      <c r="AMJ26" s="40"/>
      <c r="AMK26" s="40"/>
      <c r="AML26" s="40"/>
      <c r="AMM26" s="40"/>
      <c r="AMN26" s="40"/>
      <c r="AMO26" s="40"/>
      <c r="AMP26" s="40"/>
      <c r="AMQ26" s="40"/>
      <c r="AMR26" s="40"/>
      <c r="AMS26" s="40"/>
      <c r="AMT26" s="40"/>
      <c r="AMU26" s="40"/>
      <c r="AMV26" s="40"/>
      <c r="AMW26" s="40"/>
      <c r="AMX26" s="40"/>
      <c r="AMY26" s="40"/>
      <c r="AMZ26" s="40"/>
      <c r="ANA26" s="40"/>
      <c r="ANB26" s="40"/>
      <c r="ANC26" s="40"/>
      <c r="AND26" s="40"/>
      <c r="ANE26" s="40"/>
      <c r="ANF26" s="40"/>
      <c r="ANG26" s="40"/>
      <c r="ANH26" s="40"/>
      <c r="ANI26" s="40"/>
      <c r="ANJ26" s="40"/>
      <c r="ANK26" s="40"/>
      <c r="ANL26" s="40"/>
      <c r="ANM26" s="40"/>
      <c r="ANN26" s="40"/>
      <c r="ANO26" s="40"/>
      <c r="ANP26" s="40"/>
      <c r="ANQ26" s="40"/>
      <c r="ANR26" s="40"/>
      <c r="ANS26" s="40"/>
      <c r="ANT26" s="40"/>
      <c r="ANU26" s="40"/>
      <c r="ANV26" s="40"/>
      <c r="ANW26" s="40"/>
      <c r="ANX26" s="40"/>
      <c r="ANY26" s="40"/>
      <c r="ANZ26" s="40"/>
      <c r="AOA26" s="40"/>
      <c r="AOB26" s="40"/>
      <c r="AOC26" s="40"/>
      <c r="AOD26" s="40"/>
      <c r="AOE26" s="40"/>
      <c r="AOF26" s="40"/>
      <c r="AOG26" s="40"/>
      <c r="AOH26" s="40"/>
      <c r="AOI26" s="40"/>
      <c r="AOJ26" s="40"/>
      <c r="AOK26" s="40"/>
      <c r="AOL26" s="40"/>
      <c r="AOM26" s="40"/>
      <c r="AON26" s="40"/>
      <c r="AOO26" s="40"/>
      <c r="AOP26" s="40"/>
      <c r="AOQ26" s="40"/>
      <c r="AOR26" s="40"/>
      <c r="AOS26" s="40"/>
      <c r="AOT26" s="40"/>
      <c r="AOU26" s="40"/>
      <c r="AOV26" s="40"/>
      <c r="AOW26" s="40"/>
      <c r="AOX26" s="40"/>
      <c r="AOY26" s="40"/>
      <c r="AOZ26" s="40"/>
      <c r="APA26" s="40"/>
      <c r="APB26" s="40"/>
      <c r="APC26" s="40"/>
      <c r="APD26" s="40"/>
      <c r="APE26" s="40"/>
      <c r="APF26" s="40"/>
      <c r="APG26" s="40"/>
      <c r="APH26" s="40"/>
      <c r="API26" s="40"/>
      <c r="APJ26" s="40"/>
      <c r="APK26" s="40"/>
      <c r="APL26" s="40"/>
      <c r="APM26" s="40"/>
      <c r="APN26" s="40"/>
      <c r="APO26" s="40"/>
      <c r="APP26" s="40"/>
      <c r="APQ26" s="40"/>
      <c r="APR26" s="40"/>
      <c r="APS26" s="40"/>
      <c r="APT26" s="40"/>
      <c r="APU26" s="40"/>
      <c r="APV26" s="40"/>
      <c r="APW26" s="40"/>
      <c r="APX26" s="40"/>
      <c r="APY26" s="40"/>
      <c r="APZ26" s="40"/>
      <c r="AQA26" s="40"/>
      <c r="AQB26" s="40"/>
      <c r="AQC26" s="40"/>
      <c r="AQD26" s="40"/>
      <c r="AQE26" s="40"/>
      <c r="AQF26" s="40"/>
      <c r="AQG26" s="40"/>
      <c r="AQH26" s="40"/>
      <c r="AQI26" s="40"/>
      <c r="AQJ26" s="40"/>
      <c r="AQK26" s="40"/>
      <c r="AQL26" s="40"/>
      <c r="AQM26" s="40"/>
      <c r="AQN26" s="40"/>
      <c r="AQO26" s="40"/>
      <c r="AQP26" s="40"/>
      <c r="AQQ26" s="40"/>
      <c r="AQR26" s="40"/>
      <c r="AQS26" s="40"/>
      <c r="AQT26" s="40"/>
      <c r="AQU26" s="40"/>
      <c r="AQV26" s="40"/>
      <c r="AQW26" s="40"/>
      <c r="AQX26" s="40"/>
      <c r="AQY26" s="40"/>
      <c r="AQZ26" s="40"/>
      <c r="ARA26" s="40"/>
      <c r="ARB26" s="40"/>
      <c r="ARC26" s="40"/>
      <c r="ARD26" s="40"/>
      <c r="ARE26" s="40"/>
      <c r="ARF26" s="40"/>
      <c r="ARG26" s="40"/>
      <c r="ARH26" s="40"/>
      <c r="ARI26" s="40"/>
      <c r="ARJ26" s="40"/>
      <c r="ARK26" s="40"/>
      <c r="ARL26" s="40"/>
      <c r="ARM26" s="40"/>
      <c r="ARN26" s="40"/>
      <c r="ARO26" s="40"/>
      <c r="ARP26" s="40"/>
      <c r="ARQ26" s="40"/>
      <c r="ARR26" s="40"/>
      <c r="ARS26" s="40"/>
      <c r="ART26" s="40"/>
      <c r="ARU26" s="40"/>
      <c r="ARV26" s="40"/>
      <c r="ARW26" s="40"/>
      <c r="ARX26" s="40"/>
      <c r="ARY26" s="40"/>
      <c r="ARZ26" s="40"/>
      <c r="ASA26" s="40"/>
      <c r="ASB26" s="40"/>
      <c r="ASC26" s="40"/>
      <c r="ASD26" s="40"/>
      <c r="ASE26" s="40"/>
      <c r="ASF26" s="40"/>
      <c r="ASG26" s="40"/>
      <c r="ASH26" s="40"/>
      <c r="ASI26" s="40"/>
      <c r="ASJ26" s="40"/>
      <c r="ASK26" s="40"/>
      <c r="ASL26" s="40"/>
      <c r="ASM26" s="40"/>
      <c r="ASN26" s="40"/>
      <c r="ASO26" s="40"/>
      <c r="ASP26" s="40"/>
      <c r="ASQ26" s="40"/>
      <c r="ASR26" s="40"/>
      <c r="ASS26" s="40"/>
      <c r="AST26" s="40"/>
      <c r="ASU26" s="40"/>
      <c r="ASV26" s="40"/>
      <c r="ASW26" s="40"/>
      <c r="ASX26" s="40"/>
      <c r="ASY26" s="40"/>
      <c r="ASZ26" s="40"/>
      <c r="ATA26" s="40"/>
      <c r="ATB26" s="40"/>
      <c r="ATC26" s="40"/>
      <c r="ATD26" s="40"/>
      <c r="ATE26" s="40"/>
      <c r="ATF26" s="40"/>
      <c r="ATG26" s="40"/>
      <c r="ATH26" s="40"/>
      <c r="ATI26" s="40"/>
      <c r="ATJ26" s="40"/>
      <c r="ATK26" s="40"/>
      <c r="ATL26" s="40"/>
      <c r="ATM26" s="40"/>
      <c r="ATN26" s="40"/>
      <c r="ATO26" s="40"/>
      <c r="ATP26" s="40"/>
      <c r="ATQ26" s="40"/>
      <c r="ATR26" s="40"/>
      <c r="ATS26" s="40"/>
      <c r="ATT26" s="40"/>
      <c r="ATU26" s="40"/>
      <c r="ATV26" s="40"/>
      <c r="ATW26" s="40"/>
      <c r="ATX26" s="40"/>
      <c r="ATY26" s="40"/>
      <c r="ATZ26" s="40"/>
      <c r="AUA26" s="40"/>
      <c r="AUB26" s="40"/>
      <c r="AUC26" s="40"/>
      <c r="AUD26" s="40"/>
      <c r="AUE26" s="40"/>
      <c r="AUF26" s="40"/>
      <c r="AUG26" s="40"/>
      <c r="AUH26" s="40"/>
      <c r="AUI26" s="40"/>
      <c r="AUJ26" s="40"/>
      <c r="AUK26" s="40"/>
      <c r="AUL26" s="40"/>
      <c r="AUM26" s="40"/>
      <c r="AUN26" s="40"/>
      <c r="AUO26" s="40"/>
      <c r="AUP26" s="40"/>
      <c r="AUQ26" s="40"/>
      <c r="AUR26" s="40"/>
      <c r="AUS26" s="40"/>
      <c r="AUT26" s="40"/>
      <c r="AUU26" s="40"/>
      <c r="AUV26" s="40"/>
      <c r="AUW26" s="40"/>
      <c r="AUX26" s="40"/>
      <c r="AUY26" s="40"/>
      <c r="AUZ26" s="40"/>
      <c r="AVA26" s="40"/>
      <c r="AVB26" s="40"/>
      <c r="AVC26" s="40"/>
      <c r="AVD26" s="40"/>
      <c r="AVE26" s="40"/>
      <c r="AVF26" s="40"/>
      <c r="AVG26" s="40"/>
      <c r="AVH26" s="40"/>
      <c r="AVI26" s="40"/>
      <c r="AVJ26" s="40"/>
      <c r="AVK26" s="40"/>
      <c r="AVL26" s="40"/>
      <c r="AVM26" s="40"/>
      <c r="AVN26" s="40"/>
      <c r="AVO26" s="40"/>
      <c r="AVP26" s="40"/>
      <c r="AVQ26" s="40"/>
      <c r="AVR26" s="40"/>
      <c r="AVS26" s="40"/>
      <c r="AVT26" s="40"/>
      <c r="AVU26" s="40"/>
      <c r="AVV26" s="40"/>
      <c r="AVW26" s="40"/>
      <c r="AVX26" s="40"/>
      <c r="AVY26" s="40"/>
      <c r="AVZ26" s="40"/>
      <c r="AWA26" s="40"/>
      <c r="AWB26" s="40"/>
      <c r="AWC26" s="40"/>
      <c r="AWD26" s="40"/>
      <c r="AWE26" s="40"/>
      <c r="AWF26" s="40"/>
      <c r="AWG26" s="40"/>
      <c r="AWH26" s="40"/>
      <c r="AWI26" s="40"/>
      <c r="AWJ26" s="40"/>
      <c r="AWK26" s="40"/>
      <c r="AWL26" s="40"/>
      <c r="AWM26" s="40"/>
      <c r="AWN26" s="40"/>
      <c r="AWO26" s="40"/>
      <c r="AWP26" s="40"/>
      <c r="AWQ26" s="40"/>
      <c r="AWR26" s="40"/>
      <c r="AWS26" s="40"/>
      <c r="AWT26" s="40"/>
      <c r="AWU26" s="40"/>
      <c r="AWV26" s="40"/>
      <c r="AWW26" s="40"/>
      <c r="AWX26" s="40"/>
      <c r="AWY26" s="40"/>
      <c r="AWZ26" s="40"/>
      <c r="AXA26" s="40"/>
      <c r="AXB26" s="40"/>
      <c r="AXC26" s="40"/>
      <c r="AXD26" s="40"/>
      <c r="AXE26" s="40"/>
      <c r="AXF26" s="40"/>
      <c r="AXG26" s="40"/>
      <c r="AXH26" s="40"/>
      <c r="AXI26" s="40"/>
      <c r="AXJ26" s="40"/>
      <c r="AXK26" s="40"/>
      <c r="AXL26" s="40"/>
      <c r="AXM26" s="40"/>
      <c r="AXN26" s="40"/>
      <c r="AXO26" s="40"/>
      <c r="AXP26" s="40"/>
      <c r="AXQ26" s="40"/>
      <c r="AXR26" s="40"/>
      <c r="AXS26" s="40"/>
      <c r="AXT26" s="40"/>
      <c r="AXU26" s="40"/>
      <c r="AXV26" s="40"/>
      <c r="AXW26" s="40"/>
      <c r="AXX26" s="40"/>
      <c r="AXY26" s="40"/>
      <c r="AXZ26" s="40"/>
      <c r="AYA26" s="40"/>
      <c r="AYB26" s="40"/>
      <c r="AYC26" s="40"/>
      <c r="AYD26" s="40"/>
      <c r="AYE26" s="40"/>
      <c r="AYF26" s="40"/>
      <c r="AYG26" s="40"/>
      <c r="AYH26" s="40"/>
      <c r="AYI26" s="40"/>
      <c r="AYJ26" s="40"/>
      <c r="AYK26" s="40"/>
      <c r="AYL26" s="40"/>
      <c r="AYM26" s="40"/>
      <c r="AYN26" s="40"/>
      <c r="AYO26" s="40"/>
      <c r="AYP26" s="40"/>
      <c r="AYQ26" s="40"/>
      <c r="AYR26" s="40"/>
      <c r="AYS26" s="40"/>
      <c r="AYT26" s="40"/>
      <c r="AYU26" s="40"/>
      <c r="AYV26" s="40"/>
      <c r="AYW26" s="40"/>
      <c r="AYX26" s="40"/>
      <c r="AYY26" s="40"/>
      <c r="AYZ26" s="40"/>
      <c r="AZA26" s="40"/>
      <c r="AZB26" s="40"/>
      <c r="AZC26" s="40"/>
      <c r="AZD26" s="40"/>
      <c r="AZE26" s="40"/>
      <c r="AZF26" s="40"/>
      <c r="AZG26" s="40"/>
      <c r="AZH26" s="40"/>
      <c r="AZI26" s="40"/>
      <c r="AZJ26" s="40"/>
      <c r="AZK26" s="40"/>
      <c r="AZL26" s="40"/>
      <c r="AZM26" s="40"/>
      <c r="AZN26" s="40"/>
      <c r="AZO26" s="40"/>
      <c r="AZP26" s="40"/>
      <c r="AZQ26" s="40"/>
      <c r="AZR26" s="40"/>
      <c r="AZS26" s="40"/>
      <c r="AZT26" s="40"/>
      <c r="AZU26" s="40"/>
      <c r="AZV26" s="40"/>
      <c r="AZW26" s="40"/>
      <c r="AZX26" s="40"/>
      <c r="AZY26" s="40"/>
      <c r="AZZ26" s="40"/>
      <c r="BAA26" s="40"/>
      <c r="BAB26" s="40"/>
      <c r="BAC26" s="40"/>
      <c r="BAD26" s="40"/>
      <c r="BAE26" s="40"/>
      <c r="BAF26" s="40"/>
      <c r="BAG26" s="40"/>
      <c r="BAH26" s="40"/>
      <c r="BAI26" s="40"/>
      <c r="BAJ26" s="40"/>
      <c r="BAK26" s="40"/>
      <c r="BAL26" s="40"/>
      <c r="BAM26" s="40"/>
      <c r="BAN26" s="40"/>
      <c r="BAO26" s="40"/>
      <c r="BAP26" s="40"/>
      <c r="BAQ26" s="40"/>
      <c r="BAR26" s="40"/>
      <c r="BAS26" s="40"/>
      <c r="BAT26" s="40"/>
      <c r="BAU26" s="40"/>
      <c r="BAV26" s="40"/>
      <c r="BAW26" s="40"/>
      <c r="BAX26" s="40"/>
      <c r="BAY26" s="40"/>
      <c r="BAZ26" s="40"/>
      <c r="BBA26" s="40"/>
      <c r="BBB26" s="40"/>
      <c r="BBC26" s="40"/>
      <c r="BBD26" s="40"/>
      <c r="BBE26" s="40"/>
      <c r="BBF26" s="40"/>
      <c r="BBG26" s="40"/>
      <c r="BBH26" s="40"/>
      <c r="BBI26" s="40"/>
      <c r="BBJ26" s="40"/>
      <c r="BBK26" s="40"/>
      <c r="BBL26" s="40"/>
      <c r="BBM26" s="40"/>
      <c r="BBN26" s="40"/>
      <c r="BBO26" s="40"/>
      <c r="BBP26" s="40"/>
      <c r="BBQ26" s="40"/>
      <c r="BBR26" s="40"/>
      <c r="BBS26" s="40"/>
      <c r="BBT26" s="40"/>
      <c r="BBU26" s="40"/>
      <c r="BBV26" s="40"/>
      <c r="BBW26" s="40"/>
      <c r="BBX26" s="40"/>
      <c r="BBY26" s="40"/>
      <c r="BBZ26" s="40"/>
      <c r="BCA26" s="40"/>
      <c r="BCB26" s="40"/>
      <c r="BCC26" s="40"/>
      <c r="BCD26" s="40"/>
      <c r="BCE26" s="40"/>
      <c r="BCF26" s="40"/>
      <c r="BCG26" s="40"/>
      <c r="BCH26" s="40"/>
      <c r="BCI26" s="40"/>
      <c r="BCJ26" s="40"/>
      <c r="BCK26" s="40"/>
      <c r="BCL26" s="40"/>
      <c r="BCM26" s="40"/>
      <c r="BCN26" s="40"/>
      <c r="BCO26" s="40"/>
      <c r="BCP26" s="40"/>
      <c r="BCQ26" s="40"/>
      <c r="BCR26" s="40"/>
      <c r="BCS26" s="40"/>
      <c r="BCT26" s="40"/>
      <c r="BCU26" s="40"/>
      <c r="BCV26" s="40"/>
      <c r="BCW26" s="40"/>
      <c r="BCX26" s="40"/>
      <c r="BCY26" s="40"/>
      <c r="BCZ26" s="40"/>
      <c r="BDA26" s="40"/>
      <c r="BDB26" s="40"/>
      <c r="BDC26" s="40"/>
      <c r="BDD26" s="40"/>
      <c r="BDE26" s="40"/>
      <c r="BDF26" s="40"/>
      <c r="BDG26" s="40"/>
      <c r="BDH26" s="40"/>
      <c r="BDI26" s="40"/>
      <c r="BDJ26" s="40"/>
      <c r="BDK26" s="40"/>
      <c r="BDL26" s="40"/>
      <c r="BDM26" s="40"/>
      <c r="BDN26" s="40"/>
      <c r="BDO26" s="40"/>
      <c r="BDP26" s="40"/>
      <c r="BDQ26" s="40"/>
      <c r="BDR26" s="40"/>
      <c r="BDS26" s="40"/>
      <c r="BDT26" s="40"/>
      <c r="BDU26" s="40"/>
      <c r="BDV26" s="40"/>
      <c r="BDW26" s="40"/>
      <c r="BDX26" s="40"/>
      <c r="BDY26" s="40"/>
      <c r="BDZ26" s="40"/>
      <c r="BEA26" s="40"/>
      <c r="BEB26" s="40"/>
      <c r="BEC26" s="40"/>
      <c r="BED26" s="40"/>
      <c r="BEE26" s="40"/>
      <c r="BEF26" s="40"/>
      <c r="BEG26" s="40"/>
      <c r="BEH26" s="40"/>
      <c r="BEI26" s="40"/>
      <c r="BEJ26" s="40"/>
      <c r="BEK26" s="40"/>
      <c r="BEL26" s="40"/>
      <c r="BEM26" s="40"/>
      <c r="BEN26" s="40"/>
      <c r="BEO26" s="40"/>
      <c r="BEP26" s="40"/>
      <c r="BEQ26" s="40"/>
      <c r="BER26" s="40"/>
      <c r="BES26" s="40"/>
      <c r="BET26" s="40"/>
      <c r="BEU26" s="40"/>
      <c r="BEV26" s="40"/>
      <c r="BEW26" s="40"/>
      <c r="BEX26" s="40"/>
      <c r="BEY26" s="40"/>
      <c r="BEZ26" s="40"/>
      <c r="BFA26" s="40"/>
      <c r="BFB26" s="40"/>
      <c r="BFC26" s="40"/>
      <c r="BFD26" s="40"/>
      <c r="BFE26" s="40"/>
      <c r="BFF26" s="40"/>
      <c r="BFG26" s="40"/>
      <c r="BFH26" s="40"/>
      <c r="BFI26" s="40"/>
      <c r="BFJ26" s="40"/>
      <c r="BFK26" s="40"/>
      <c r="BFL26" s="40"/>
      <c r="BFM26" s="40"/>
      <c r="BFN26" s="40"/>
      <c r="BFO26" s="40"/>
      <c r="BFP26" s="40"/>
      <c r="BFQ26" s="40"/>
      <c r="BFR26" s="40"/>
      <c r="BFS26" s="40"/>
      <c r="BFT26" s="40"/>
      <c r="BFU26" s="40"/>
      <c r="BFV26" s="40"/>
      <c r="BFW26" s="40"/>
      <c r="BFX26" s="40"/>
      <c r="BFY26" s="40"/>
      <c r="BFZ26" s="40"/>
      <c r="BGA26" s="40"/>
      <c r="BGB26" s="40"/>
      <c r="BGC26" s="40"/>
      <c r="BGD26" s="40"/>
      <c r="BGE26" s="40"/>
      <c r="BGF26" s="40"/>
      <c r="BGG26" s="40"/>
      <c r="BGH26" s="40"/>
      <c r="BGI26" s="40"/>
      <c r="BGJ26" s="40"/>
      <c r="BGK26" s="40"/>
      <c r="BGL26" s="40"/>
      <c r="BGM26" s="40"/>
      <c r="BGN26" s="40"/>
      <c r="BGO26" s="40"/>
      <c r="BGP26" s="40"/>
      <c r="BGQ26" s="40"/>
      <c r="BGR26" s="40"/>
      <c r="BGS26" s="40"/>
      <c r="BGT26" s="40"/>
      <c r="BGU26" s="40"/>
      <c r="BGV26" s="40"/>
      <c r="BGW26" s="40"/>
      <c r="BGX26" s="40"/>
      <c r="BGY26" s="40"/>
      <c r="BGZ26" s="40"/>
      <c r="BHA26" s="40"/>
      <c r="BHB26" s="40"/>
      <c r="BHC26" s="40"/>
      <c r="BHD26" s="40"/>
      <c r="BHE26" s="40"/>
      <c r="BHF26" s="40"/>
      <c r="BHG26" s="40"/>
      <c r="BHH26" s="40"/>
      <c r="BHI26" s="40"/>
      <c r="BHJ26" s="40"/>
      <c r="BHK26" s="40"/>
      <c r="BHL26" s="40"/>
      <c r="BHM26" s="40"/>
      <c r="BHN26" s="40"/>
      <c r="BHO26" s="40"/>
      <c r="BHP26" s="40"/>
      <c r="BHQ26" s="40"/>
      <c r="BHR26" s="40"/>
      <c r="BHS26" s="40"/>
      <c r="BHT26" s="40"/>
      <c r="BHU26" s="40"/>
      <c r="BHV26" s="40"/>
      <c r="BHW26" s="40"/>
      <c r="BHX26" s="40"/>
      <c r="BHY26" s="40"/>
      <c r="BHZ26" s="40"/>
      <c r="BIA26" s="40"/>
      <c r="BIB26" s="40"/>
      <c r="BIC26" s="40"/>
      <c r="BID26" s="40"/>
      <c r="BIE26" s="40"/>
      <c r="BIF26" s="40"/>
      <c r="BIG26" s="40"/>
      <c r="BIH26" s="40"/>
      <c r="BII26" s="40"/>
      <c r="BIJ26" s="40"/>
      <c r="BIK26" s="40"/>
      <c r="BIL26" s="40"/>
      <c r="BIM26" s="40"/>
      <c r="BIN26" s="40"/>
      <c r="BIO26" s="40"/>
      <c r="BIP26" s="40"/>
      <c r="BIQ26" s="40"/>
      <c r="BIR26" s="40"/>
      <c r="BIS26" s="40"/>
      <c r="BIT26" s="40"/>
      <c r="BIU26" s="40"/>
      <c r="BIV26" s="40"/>
      <c r="BIW26" s="40"/>
      <c r="BIX26" s="40"/>
      <c r="BIY26" s="40"/>
      <c r="BIZ26" s="40"/>
      <c r="BJA26" s="40"/>
      <c r="BJB26" s="40"/>
      <c r="BJC26" s="40"/>
      <c r="BJD26" s="40"/>
      <c r="BJE26" s="40"/>
      <c r="BJF26" s="40"/>
      <c r="BJG26" s="40"/>
      <c r="BJH26" s="40"/>
      <c r="BJI26" s="40"/>
      <c r="BJJ26" s="40"/>
      <c r="BJK26" s="40"/>
      <c r="BJL26" s="40"/>
      <c r="BJM26" s="40"/>
      <c r="BJN26" s="40"/>
      <c r="BJO26" s="40"/>
      <c r="BJP26" s="40"/>
      <c r="BJQ26" s="40"/>
      <c r="BJR26" s="40"/>
      <c r="BJS26" s="40"/>
      <c r="BJT26" s="40"/>
      <c r="BJU26" s="40"/>
      <c r="BJV26" s="40"/>
      <c r="BJW26" s="40"/>
      <c r="BJX26" s="40"/>
      <c r="BJY26" s="40"/>
      <c r="BJZ26" s="40"/>
      <c r="BKA26" s="40"/>
      <c r="BKB26" s="40"/>
      <c r="BKC26" s="40"/>
      <c r="BKD26" s="40"/>
      <c r="BKE26" s="40"/>
      <c r="BKF26" s="40"/>
      <c r="BKG26" s="40"/>
      <c r="BKH26" s="40"/>
      <c r="BKI26" s="40"/>
      <c r="BKJ26" s="40"/>
      <c r="BKK26" s="40"/>
      <c r="BKL26" s="40"/>
      <c r="BKM26" s="40"/>
      <c r="BKN26" s="40"/>
      <c r="BKO26" s="40"/>
      <c r="BKP26" s="40"/>
      <c r="BKQ26" s="40"/>
      <c r="BKR26" s="40"/>
      <c r="BKS26" s="40"/>
      <c r="BKT26" s="40"/>
      <c r="BKU26" s="40"/>
      <c r="BKV26" s="40"/>
      <c r="BKW26" s="40"/>
      <c r="BKX26" s="40"/>
      <c r="BKY26" s="40"/>
      <c r="BKZ26" s="40"/>
      <c r="BLA26" s="40"/>
      <c r="BLB26" s="40"/>
      <c r="BLC26" s="40"/>
      <c r="BLD26" s="40"/>
      <c r="BLE26" s="40"/>
      <c r="BLF26" s="40"/>
      <c r="BLG26" s="40"/>
      <c r="BLH26" s="40"/>
      <c r="BLI26" s="40"/>
      <c r="BLJ26" s="40"/>
      <c r="BLK26" s="40"/>
      <c r="BLL26" s="40"/>
      <c r="BLM26" s="40"/>
      <c r="BLN26" s="40"/>
      <c r="BLO26" s="40"/>
      <c r="BLP26" s="40"/>
      <c r="BLQ26" s="40"/>
      <c r="BLR26" s="40"/>
      <c r="BLS26" s="40"/>
      <c r="BLT26" s="40"/>
      <c r="BLU26" s="40"/>
      <c r="BLV26" s="40"/>
      <c r="BLW26" s="40"/>
      <c r="BLX26" s="40"/>
      <c r="BLY26" s="40"/>
      <c r="BLZ26" s="40"/>
      <c r="BMA26" s="40"/>
      <c r="BMB26" s="40"/>
      <c r="BMC26" s="40"/>
      <c r="BMD26" s="40"/>
      <c r="BME26" s="40"/>
      <c r="BMF26" s="40"/>
      <c r="BMG26" s="40"/>
      <c r="BMH26" s="40"/>
      <c r="BMI26" s="40"/>
      <c r="BMJ26" s="40"/>
      <c r="BMK26" s="40"/>
      <c r="BML26" s="40"/>
      <c r="BMM26" s="40"/>
      <c r="BMN26" s="40"/>
      <c r="BMO26" s="40"/>
      <c r="BMP26" s="40"/>
      <c r="BMQ26" s="40"/>
      <c r="BMR26" s="40"/>
      <c r="BMS26" s="40"/>
      <c r="BMT26" s="40"/>
      <c r="BMU26" s="40"/>
      <c r="BMV26" s="40"/>
      <c r="BMW26" s="40"/>
      <c r="BMX26" s="40"/>
      <c r="BMY26" s="40"/>
      <c r="BMZ26" s="40"/>
      <c r="BNA26" s="40"/>
      <c r="BNB26" s="40"/>
      <c r="BNC26" s="40"/>
      <c r="BND26" s="40"/>
      <c r="BNE26" s="40"/>
      <c r="BNF26" s="40"/>
      <c r="BNG26" s="40"/>
      <c r="BNH26" s="40"/>
      <c r="BNI26" s="40"/>
      <c r="BNJ26" s="40"/>
      <c r="BNK26" s="40"/>
      <c r="BNL26" s="40"/>
      <c r="BNM26" s="40"/>
      <c r="BNN26" s="40"/>
      <c r="BNO26" s="40"/>
      <c r="BNP26" s="40"/>
      <c r="BNQ26" s="40"/>
      <c r="BNR26" s="40"/>
      <c r="BNS26" s="40"/>
      <c r="BNT26" s="40"/>
      <c r="BNU26" s="40"/>
      <c r="BNV26" s="40"/>
      <c r="BNW26" s="40"/>
      <c r="BNX26" s="40"/>
      <c r="BNY26" s="40"/>
      <c r="BNZ26" s="40"/>
      <c r="BOA26" s="40"/>
      <c r="BOB26" s="40"/>
      <c r="BOC26" s="40"/>
      <c r="BOD26" s="40"/>
      <c r="BOE26" s="40"/>
      <c r="BOF26" s="40"/>
      <c r="BOG26" s="40"/>
      <c r="BOH26" s="40"/>
      <c r="BOI26" s="40"/>
      <c r="BOJ26" s="40"/>
      <c r="BOK26" s="40"/>
      <c r="BOL26" s="40"/>
      <c r="BOM26" s="40"/>
      <c r="BON26" s="40"/>
      <c r="BOO26" s="40"/>
      <c r="BOP26" s="40"/>
      <c r="BOQ26" s="40"/>
      <c r="BOR26" s="40"/>
      <c r="BOS26" s="40"/>
      <c r="BOT26" s="40"/>
      <c r="BOU26" s="40"/>
      <c r="BOV26" s="40"/>
      <c r="BOW26" s="40"/>
      <c r="BOX26" s="40"/>
      <c r="BOY26" s="40"/>
      <c r="BOZ26" s="40"/>
      <c r="BPA26" s="40"/>
      <c r="BPB26" s="40"/>
      <c r="BPC26" s="40"/>
      <c r="BPD26" s="40"/>
      <c r="BPE26" s="40"/>
      <c r="BPF26" s="40"/>
      <c r="BPG26" s="40"/>
      <c r="BPH26" s="40"/>
      <c r="BPI26" s="40"/>
      <c r="BPJ26" s="40"/>
      <c r="BPK26" s="40"/>
      <c r="BPL26" s="40"/>
      <c r="BPM26" s="40"/>
      <c r="BPN26" s="40"/>
      <c r="BPO26" s="40"/>
      <c r="BPP26" s="40"/>
      <c r="BPQ26" s="40"/>
      <c r="BPR26" s="40"/>
      <c r="BPS26" s="40"/>
      <c r="BPT26" s="40"/>
      <c r="BPU26" s="40"/>
      <c r="BPV26" s="40"/>
      <c r="BPW26" s="40"/>
      <c r="BPX26" s="40"/>
      <c r="BPY26" s="40"/>
      <c r="BPZ26" s="40"/>
      <c r="BQA26" s="40"/>
      <c r="BQB26" s="40"/>
      <c r="BQC26" s="40"/>
      <c r="BQD26" s="40"/>
      <c r="BQE26" s="40"/>
      <c r="BQF26" s="40"/>
      <c r="BQG26" s="40"/>
      <c r="BQH26" s="40"/>
      <c r="BQI26" s="40"/>
      <c r="BQJ26" s="40"/>
      <c r="BQK26" s="40"/>
      <c r="BQL26" s="40"/>
      <c r="BQM26" s="40"/>
      <c r="BQN26" s="40"/>
      <c r="BQO26" s="40"/>
      <c r="BQP26" s="40"/>
      <c r="BQQ26" s="40"/>
      <c r="BQR26" s="40"/>
      <c r="BQS26" s="40"/>
      <c r="BQT26" s="40"/>
      <c r="BQU26" s="40"/>
      <c r="BQV26" s="40"/>
      <c r="BQW26" s="40"/>
      <c r="BQX26" s="40"/>
      <c r="BQY26" s="40"/>
      <c r="BQZ26" s="40"/>
      <c r="BRA26" s="40"/>
      <c r="BRB26" s="40"/>
      <c r="BRC26" s="40"/>
      <c r="BRD26" s="40"/>
      <c r="BRE26" s="40"/>
      <c r="BRF26" s="40"/>
      <c r="BRG26" s="40"/>
      <c r="BRH26" s="40"/>
      <c r="BRI26" s="40"/>
      <c r="BRJ26" s="40"/>
      <c r="BRK26" s="40"/>
      <c r="BRL26" s="40"/>
      <c r="BRM26" s="40"/>
      <c r="BRN26" s="40"/>
      <c r="BRO26" s="40"/>
      <c r="BRP26" s="40"/>
      <c r="BRQ26" s="40"/>
      <c r="BRR26" s="40"/>
      <c r="BRS26" s="40"/>
      <c r="BRT26" s="40"/>
      <c r="BRU26" s="40"/>
      <c r="BRV26" s="40"/>
      <c r="BRW26" s="40"/>
      <c r="BRX26" s="40"/>
      <c r="BRY26" s="40"/>
      <c r="BRZ26" s="40"/>
      <c r="BSA26" s="40"/>
      <c r="BSB26" s="40"/>
      <c r="BSC26" s="40"/>
      <c r="BSD26" s="40"/>
      <c r="BSE26" s="40"/>
      <c r="BSF26" s="40"/>
      <c r="BSG26" s="40"/>
      <c r="BSH26" s="40"/>
      <c r="BSI26" s="40"/>
      <c r="BSJ26" s="40"/>
      <c r="BSK26" s="40"/>
      <c r="BSL26" s="40"/>
      <c r="BSM26" s="40"/>
      <c r="BSN26" s="40"/>
      <c r="BSO26" s="40"/>
      <c r="BSP26" s="40"/>
      <c r="BSQ26" s="40"/>
      <c r="BSR26" s="40"/>
      <c r="BSS26" s="40"/>
      <c r="BST26" s="40"/>
      <c r="BSU26" s="40"/>
      <c r="BSV26" s="40"/>
      <c r="BSW26" s="40"/>
      <c r="BSX26" s="40"/>
      <c r="BSY26" s="40"/>
      <c r="BSZ26" s="40"/>
      <c r="BTA26" s="40"/>
      <c r="BTB26" s="40"/>
      <c r="BTC26" s="40"/>
      <c r="BTD26" s="40"/>
      <c r="BTE26" s="40"/>
      <c r="BTF26" s="40"/>
      <c r="BTG26" s="40"/>
      <c r="BTH26" s="40"/>
      <c r="BTI26" s="40"/>
      <c r="BTJ26" s="40"/>
      <c r="BTK26" s="40"/>
      <c r="BTL26" s="40"/>
      <c r="BTM26" s="40"/>
      <c r="BTN26" s="40"/>
      <c r="BTO26" s="40"/>
      <c r="BTP26" s="40"/>
      <c r="BTQ26" s="40"/>
      <c r="BTR26" s="40"/>
      <c r="BTS26" s="40"/>
      <c r="BTT26" s="40"/>
      <c r="BTU26" s="40"/>
      <c r="BTV26" s="40"/>
      <c r="BTW26" s="40"/>
      <c r="BTX26" s="40"/>
      <c r="BTY26" s="40"/>
      <c r="BTZ26" s="40"/>
      <c r="BUA26" s="40"/>
      <c r="BUB26" s="40"/>
      <c r="BUC26" s="40"/>
      <c r="BUD26" s="40"/>
      <c r="BUE26" s="40"/>
      <c r="BUF26" s="40"/>
      <c r="BUG26" s="40"/>
      <c r="BUH26" s="40"/>
      <c r="BUI26" s="40"/>
      <c r="BUJ26" s="40"/>
      <c r="BUK26" s="40"/>
      <c r="BUL26" s="40"/>
      <c r="BUM26" s="40"/>
      <c r="BUN26" s="40"/>
      <c r="BUO26" s="40"/>
      <c r="BUP26" s="40"/>
      <c r="BUQ26" s="40"/>
      <c r="BUR26" s="40"/>
      <c r="BUS26" s="40"/>
      <c r="BUT26" s="40"/>
      <c r="BUU26" s="40"/>
      <c r="BUV26" s="40"/>
      <c r="BUW26" s="40"/>
      <c r="BUX26" s="40"/>
      <c r="BUY26" s="40"/>
      <c r="BUZ26" s="40"/>
      <c r="BVA26" s="40"/>
      <c r="BVB26" s="40"/>
      <c r="BVC26" s="40"/>
      <c r="BVD26" s="40"/>
      <c r="BVE26" s="40"/>
      <c r="BVF26" s="40"/>
      <c r="BVG26" s="40"/>
      <c r="BVH26" s="40"/>
      <c r="BVI26" s="40"/>
      <c r="BVJ26" s="40"/>
      <c r="BVK26" s="40"/>
      <c r="BVL26" s="40"/>
      <c r="BVM26" s="40"/>
      <c r="BVN26" s="40"/>
      <c r="BVO26" s="40"/>
      <c r="BVP26" s="40"/>
      <c r="BVQ26" s="40"/>
      <c r="BVR26" s="40"/>
      <c r="BVS26" s="40"/>
      <c r="BVT26" s="40"/>
      <c r="BVU26" s="40"/>
      <c r="BVV26" s="40"/>
      <c r="BVW26" s="40"/>
      <c r="BVX26" s="40"/>
      <c r="BVY26" s="40"/>
      <c r="BVZ26" s="40"/>
      <c r="BWA26" s="40"/>
      <c r="BWB26" s="40"/>
      <c r="BWC26" s="40"/>
      <c r="BWD26" s="40"/>
      <c r="BWE26" s="40"/>
      <c r="BWF26" s="40"/>
      <c r="BWG26" s="40"/>
      <c r="BWH26" s="40"/>
      <c r="BWI26" s="40"/>
      <c r="BWJ26" s="40"/>
      <c r="BWK26" s="40"/>
      <c r="BWL26" s="40"/>
      <c r="BWM26" s="40"/>
      <c r="BWN26" s="40"/>
      <c r="BWO26" s="40"/>
      <c r="BWP26" s="40"/>
      <c r="BWQ26" s="40"/>
      <c r="BWR26" s="40"/>
      <c r="BWS26" s="40"/>
      <c r="BWT26" s="40"/>
      <c r="BWU26" s="40"/>
      <c r="BWV26" s="40"/>
      <c r="BWW26" s="40"/>
      <c r="BWX26" s="40"/>
      <c r="BWY26" s="40"/>
      <c r="BWZ26" s="40"/>
      <c r="BXA26" s="40"/>
      <c r="BXB26" s="40"/>
      <c r="BXC26" s="40"/>
      <c r="BXD26" s="40"/>
      <c r="BXE26" s="40"/>
      <c r="BXF26" s="40"/>
      <c r="BXG26" s="40"/>
      <c r="BXH26" s="40"/>
      <c r="BXI26" s="40"/>
      <c r="BXJ26" s="40"/>
      <c r="BXK26" s="40"/>
      <c r="BXL26" s="40"/>
      <c r="BXM26" s="40"/>
      <c r="BXN26" s="40"/>
      <c r="BXO26" s="40"/>
      <c r="BXP26" s="40"/>
      <c r="BXQ26" s="40"/>
      <c r="BXR26" s="40"/>
      <c r="BXS26" s="40"/>
      <c r="BXT26" s="40"/>
      <c r="BXU26" s="40"/>
      <c r="BXV26" s="40"/>
      <c r="BXW26" s="40"/>
      <c r="BXX26" s="40"/>
      <c r="BXY26" s="40"/>
      <c r="BXZ26" s="40"/>
      <c r="BYA26" s="40"/>
      <c r="BYB26" s="40"/>
      <c r="BYC26" s="40"/>
      <c r="BYD26" s="40"/>
      <c r="BYE26" s="40"/>
      <c r="BYF26" s="40"/>
      <c r="BYG26" s="40"/>
      <c r="BYH26" s="40"/>
      <c r="BYI26" s="40"/>
      <c r="BYJ26" s="40"/>
      <c r="BYK26" s="40"/>
      <c r="BYL26" s="40"/>
      <c r="BYM26" s="40"/>
      <c r="BYN26" s="40"/>
      <c r="BYO26" s="40"/>
      <c r="BYP26" s="40"/>
      <c r="BYQ26" s="40"/>
      <c r="BYR26" s="40"/>
      <c r="BYS26" s="40"/>
      <c r="BYT26" s="40"/>
      <c r="BYU26" s="40"/>
      <c r="BYV26" s="40"/>
      <c r="BYW26" s="40"/>
      <c r="BYX26" s="40"/>
      <c r="BYY26" s="40"/>
      <c r="BYZ26" s="40"/>
      <c r="BZA26" s="40"/>
      <c r="BZB26" s="40"/>
      <c r="BZC26" s="40"/>
      <c r="BZD26" s="40"/>
      <c r="BZE26" s="40"/>
      <c r="BZF26" s="40"/>
      <c r="BZG26" s="40"/>
      <c r="BZH26" s="40"/>
      <c r="BZI26" s="40"/>
      <c r="BZJ26" s="40"/>
      <c r="BZK26" s="40"/>
      <c r="BZL26" s="40"/>
      <c r="BZM26" s="40"/>
      <c r="BZN26" s="40"/>
      <c r="BZO26" s="40"/>
      <c r="BZP26" s="40"/>
      <c r="BZQ26" s="40"/>
      <c r="BZR26" s="40"/>
      <c r="BZS26" s="40"/>
      <c r="BZT26" s="40"/>
      <c r="BZU26" s="40"/>
      <c r="BZV26" s="40"/>
      <c r="BZW26" s="40"/>
      <c r="BZX26" s="40"/>
      <c r="BZY26" s="40"/>
      <c r="BZZ26" s="40"/>
      <c r="CAA26" s="40"/>
      <c r="CAB26" s="40"/>
      <c r="CAC26" s="40"/>
      <c r="CAD26" s="40"/>
      <c r="CAE26" s="40"/>
      <c r="CAF26" s="40"/>
      <c r="CAG26" s="40"/>
      <c r="CAH26" s="40"/>
      <c r="CAI26" s="40"/>
      <c r="CAJ26" s="40"/>
      <c r="CAK26" s="40"/>
      <c r="CAL26" s="40"/>
      <c r="CAM26" s="40"/>
      <c r="CAN26" s="40"/>
      <c r="CAO26" s="40"/>
      <c r="CAP26" s="40"/>
      <c r="CAQ26" s="40"/>
      <c r="CAR26" s="40"/>
      <c r="CAS26" s="40"/>
      <c r="CAT26" s="40"/>
      <c r="CAU26" s="40"/>
      <c r="CAV26" s="40"/>
      <c r="CAW26" s="40"/>
      <c r="CAX26" s="40"/>
      <c r="CAY26" s="40"/>
      <c r="CAZ26" s="40"/>
      <c r="CBA26" s="40"/>
      <c r="CBB26" s="40"/>
      <c r="CBC26" s="40"/>
      <c r="CBD26" s="40"/>
      <c r="CBE26" s="40"/>
      <c r="CBF26" s="40"/>
      <c r="CBG26" s="40"/>
      <c r="CBH26" s="40"/>
      <c r="CBI26" s="40"/>
      <c r="CBJ26" s="40"/>
      <c r="CBK26" s="40"/>
      <c r="CBL26" s="40"/>
      <c r="CBM26" s="40"/>
      <c r="CBN26" s="40"/>
      <c r="CBO26" s="40"/>
      <c r="CBP26" s="40"/>
      <c r="CBQ26" s="40"/>
      <c r="CBR26" s="40"/>
      <c r="CBS26" s="40"/>
      <c r="CBT26" s="40"/>
      <c r="CBU26" s="40"/>
      <c r="CBV26" s="40"/>
      <c r="CBW26" s="40"/>
      <c r="CBX26" s="40"/>
      <c r="CBY26" s="40"/>
      <c r="CBZ26" s="40"/>
      <c r="CCA26" s="40"/>
      <c r="CCB26" s="40"/>
      <c r="CCC26" s="40"/>
      <c r="CCD26" s="40"/>
      <c r="CCE26" s="40"/>
      <c r="CCF26" s="40"/>
      <c r="CCG26" s="40"/>
      <c r="CCH26" s="40"/>
      <c r="CCI26" s="40"/>
      <c r="CCJ26" s="40"/>
      <c r="CCK26" s="40"/>
      <c r="CCL26" s="40"/>
      <c r="CCM26" s="40"/>
      <c r="CCN26" s="40"/>
      <c r="CCO26" s="40"/>
      <c r="CCP26" s="40"/>
      <c r="CCQ26" s="40"/>
      <c r="CCR26" s="40"/>
      <c r="CCS26" s="40"/>
      <c r="CCT26" s="40"/>
      <c r="CCU26" s="40"/>
      <c r="CCV26" s="40"/>
      <c r="CCW26" s="40"/>
      <c r="CCX26" s="40"/>
      <c r="CCY26" s="40"/>
      <c r="CCZ26" s="40"/>
      <c r="CDA26" s="40"/>
      <c r="CDB26" s="40"/>
      <c r="CDC26" s="40"/>
      <c r="CDD26" s="40"/>
      <c r="CDE26" s="40"/>
      <c r="CDF26" s="40"/>
      <c r="CDG26" s="40"/>
      <c r="CDH26" s="40"/>
      <c r="CDI26" s="40"/>
      <c r="CDJ26" s="40"/>
      <c r="CDK26" s="40"/>
      <c r="CDL26" s="40"/>
      <c r="CDM26" s="40"/>
      <c r="CDN26" s="40"/>
      <c r="CDO26" s="40"/>
      <c r="CDP26" s="40"/>
      <c r="CDQ26" s="40"/>
      <c r="CDR26" s="40"/>
      <c r="CDS26" s="40"/>
      <c r="CDT26" s="40"/>
      <c r="CDU26" s="40"/>
      <c r="CDV26" s="40"/>
      <c r="CDW26" s="40"/>
      <c r="CDX26" s="40"/>
      <c r="CDY26" s="40"/>
      <c r="CDZ26" s="40"/>
      <c r="CEA26" s="40"/>
      <c r="CEB26" s="40"/>
      <c r="CEC26" s="40"/>
      <c r="CED26" s="40"/>
      <c r="CEE26" s="40"/>
      <c r="CEF26" s="40"/>
      <c r="CEG26" s="40"/>
      <c r="CEH26" s="40"/>
      <c r="CEI26" s="40"/>
      <c r="CEJ26" s="40"/>
      <c r="CEK26" s="40"/>
      <c r="CEL26" s="40"/>
      <c r="CEM26" s="40"/>
      <c r="CEN26" s="40"/>
      <c r="CEO26" s="40"/>
      <c r="CEP26" s="40"/>
      <c r="CEQ26" s="40"/>
      <c r="CER26" s="40"/>
      <c r="CES26" s="40"/>
      <c r="CET26" s="40"/>
      <c r="CEU26" s="40"/>
      <c r="CEV26" s="40"/>
      <c r="CEW26" s="40"/>
      <c r="CEX26" s="40"/>
      <c r="CEY26" s="40"/>
      <c r="CEZ26" s="40"/>
      <c r="CFA26" s="40"/>
      <c r="CFB26" s="40"/>
      <c r="CFC26" s="40"/>
      <c r="CFD26" s="40"/>
      <c r="CFE26" s="40"/>
      <c r="CFF26" s="40"/>
      <c r="CFG26" s="40"/>
      <c r="CFH26" s="40"/>
      <c r="CFI26" s="40"/>
      <c r="CFJ26" s="40"/>
      <c r="CFK26" s="40"/>
      <c r="CFL26" s="40"/>
      <c r="CFM26" s="40"/>
      <c r="CFN26" s="40"/>
      <c r="CFO26" s="40"/>
      <c r="CFP26" s="40"/>
      <c r="CFQ26" s="40"/>
      <c r="CFR26" s="40"/>
      <c r="CFS26" s="40"/>
      <c r="CFT26" s="40"/>
      <c r="CFU26" s="40"/>
      <c r="CFV26" s="40"/>
      <c r="CFW26" s="40"/>
      <c r="CFX26" s="40"/>
      <c r="CFY26" s="40"/>
      <c r="CFZ26" s="40"/>
      <c r="CGA26" s="40"/>
      <c r="CGB26" s="40"/>
      <c r="CGC26" s="40"/>
      <c r="CGD26" s="40"/>
      <c r="CGE26" s="40"/>
      <c r="CGF26" s="40"/>
      <c r="CGG26" s="40"/>
      <c r="CGH26" s="40"/>
      <c r="CGI26" s="40"/>
      <c r="CGJ26" s="40"/>
      <c r="CGK26" s="40"/>
      <c r="CGL26" s="40"/>
      <c r="CGM26" s="40"/>
      <c r="CGN26" s="40"/>
      <c r="CGO26" s="40"/>
      <c r="CGP26" s="40"/>
      <c r="CGQ26" s="40"/>
      <c r="CGR26" s="40"/>
      <c r="CGS26" s="40"/>
      <c r="CGT26" s="40"/>
      <c r="CGU26" s="40"/>
      <c r="CGV26" s="40"/>
      <c r="CGW26" s="40"/>
      <c r="CGX26" s="40"/>
      <c r="CGY26" s="40"/>
      <c r="CGZ26" s="40"/>
      <c r="CHA26" s="40"/>
      <c r="CHB26" s="40"/>
      <c r="CHC26" s="40"/>
      <c r="CHD26" s="40"/>
      <c r="CHE26" s="40"/>
      <c r="CHF26" s="40"/>
      <c r="CHG26" s="40"/>
      <c r="CHH26" s="40"/>
      <c r="CHI26" s="40"/>
      <c r="CHJ26" s="40"/>
      <c r="CHK26" s="40"/>
      <c r="CHL26" s="40"/>
      <c r="CHM26" s="40"/>
      <c r="CHN26" s="40"/>
      <c r="CHO26" s="40"/>
      <c r="CHP26" s="40"/>
      <c r="CHQ26" s="40"/>
      <c r="CHR26" s="40"/>
      <c r="CHS26" s="40"/>
      <c r="CHT26" s="40"/>
      <c r="CHU26" s="40"/>
      <c r="CHV26" s="40"/>
      <c r="CHW26" s="40"/>
      <c r="CHX26" s="40"/>
      <c r="CHY26" s="40"/>
      <c r="CHZ26" s="40"/>
      <c r="CIA26" s="40"/>
      <c r="CIB26" s="40"/>
      <c r="CIC26" s="40"/>
      <c r="CID26" s="40"/>
      <c r="CIE26" s="40"/>
      <c r="CIF26" s="40"/>
      <c r="CIG26" s="40"/>
      <c r="CIH26" s="40"/>
      <c r="CII26" s="40"/>
      <c r="CIJ26" s="40"/>
      <c r="CIK26" s="40"/>
      <c r="CIL26" s="40"/>
      <c r="CIM26" s="40"/>
      <c r="CIN26" s="40"/>
      <c r="CIO26" s="40"/>
      <c r="CIP26" s="40"/>
      <c r="CIQ26" s="40"/>
      <c r="CIR26" s="40"/>
      <c r="CIS26" s="40"/>
      <c r="CIT26" s="40"/>
      <c r="CIU26" s="40"/>
      <c r="CIV26" s="40"/>
      <c r="CIW26" s="40"/>
      <c r="CIX26" s="40"/>
      <c r="CIY26" s="40"/>
      <c r="CIZ26" s="40"/>
      <c r="CJA26" s="40"/>
      <c r="CJB26" s="40"/>
      <c r="CJC26" s="40"/>
      <c r="CJD26" s="40"/>
      <c r="CJE26" s="40"/>
      <c r="CJF26" s="40"/>
      <c r="CJG26" s="40"/>
      <c r="CJH26" s="40"/>
      <c r="CJI26" s="40"/>
      <c r="CJJ26" s="40"/>
      <c r="CJK26" s="40"/>
      <c r="CJL26" s="40"/>
      <c r="CJM26" s="40"/>
      <c r="CJN26" s="40"/>
      <c r="CJO26" s="40"/>
      <c r="CJP26" s="40"/>
      <c r="CJQ26" s="40"/>
      <c r="CJR26" s="40"/>
      <c r="CJS26" s="40"/>
      <c r="CJT26" s="40"/>
      <c r="CJU26" s="40"/>
      <c r="CJV26" s="40"/>
      <c r="CJW26" s="40"/>
      <c r="CJX26" s="40"/>
      <c r="CJY26" s="40"/>
      <c r="CJZ26" s="40"/>
      <c r="CKA26" s="40"/>
      <c r="CKB26" s="40"/>
      <c r="CKC26" s="40"/>
      <c r="CKD26" s="40"/>
      <c r="CKE26" s="40"/>
      <c r="CKF26" s="40"/>
      <c r="CKG26" s="40"/>
      <c r="CKH26" s="40"/>
      <c r="CKI26" s="40"/>
      <c r="CKJ26" s="40"/>
      <c r="CKK26" s="40"/>
      <c r="CKL26" s="40"/>
      <c r="CKM26" s="40"/>
      <c r="CKN26" s="40"/>
      <c r="CKO26" s="40"/>
      <c r="CKP26" s="40"/>
      <c r="CKQ26" s="40"/>
      <c r="CKR26" s="40"/>
      <c r="CKS26" s="40"/>
      <c r="CKT26" s="40"/>
      <c r="CKU26" s="40"/>
      <c r="CKV26" s="40"/>
      <c r="CKW26" s="40"/>
      <c r="CKX26" s="40"/>
      <c r="CKY26" s="40"/>
      <c r="CKZ26" s="40"/>
      <c r="CLA26" s="40"/>
      <c r="CLB26" s="40"/>
      <c r="CLC26" s="40"/>
      <c r="CLD26" s="40"/>
      <c r="CLE26" s="40"/>
      <c r="CLF26" s="40"/>
      <c r="CLG26" s="40"/>
      <c r="CLH26" s="40"/>
      <c r="CLI26" s="40"/>
      <c r="CLJ26" s="40"/>
      <c r="CLK26" s="40"/>
      <c r="CLL26" s="40"/>
      <c r="CLM26" s="40"/>
      <c r="CLN26" s="40"/>
      <c r="CLO26" s="40"/>
      <c r="CLP26" s="40"/>
      <c r="CLQ26" s="40"/>
      <c r="CLR26" s="40"/>
      <c r="CLS26" s="40"/>
      <c r="CLT26" s="40"/>
      <c r="CLU26" s="40"/>
      <c r="CLV26" s="40"/>
      <c r="CLW26" s="40"/>
      <c r="CLX26" s="40"/>
      <c r="CLY26" s="40"/>
      <c r="CLZ26" s="40"/>
      <c r="CMA26" s="40"/>
      <c r="CMB26" s="40"/>
      <c r="CMC26" s="40"/>
      <c r="CMD26" s="40"/>
      <c r="CME26" s="40"/>
      <c r="CMF26" s="40"/>
      <c r="CMG26" s="40"/>
      <c r="CMH26" s="40"/>
      <c r="CMI26" s="40"/>
      <c r="CMJ26" s="40"/>
      <c r="CMK26" s="40"/>
      <c r="CML26" s="40"/>
      <c r="CMM26" s="40"/>
      <c r="CMN26" s="40"/>
      <c r="CMO26" s="40"/>
      <c r="CMP26" s="40"/>
      <c r="CMQ26" s="40"/>
      <c r="CMR26" s="40"/>
      <c r="CMS26" s="40"/>
      <c r="CMT26" s="40"/>
      <c r="CMU26" s="40"/>
      <c r="CMV26" s="40"/>
      <c r="CMW26" s="40"/>
      <c r="CMX26" s="40"/>
      <c r="CMY26" s="40"/>
      <c r="CMZ26" s="40"/>
      <c r="CNA26" s="40"/>
      <c r="CNB26" s="40"/>
      <c r="CNC26" s="40"/>
      <c r="CND26" s="40"/>
      <c r="CNE26" s="40"/>
      <c r="CNF26" s="40"/>
      <c r="CNG26" s="40"/>
      <c r="CNH26" s="40"/>
      <c r="CNI26" s="40"/>
      <c r="CNJ26" s="40"/>
      <c r="CNK26" s="40"/>
      <c r="CNL26" s="40"/>
      <c r="CNM26" s="40"/>
      <c r="CNN26" s="40"/>
      <c r="CNO26" s="40"/>
      <c r="CNP26" s="40"/>
      <c r="CNQ26" s="40"/>
      <c r="CNR26" s="40"/>
      <c r="CNS26" s="40"/>
      <c r="CNT26" s="40"/>
      <c r="CNU26" s="40"/>
      <c r="CNV26" s="40"/>
      <c r="CNW26" s="40"/>
      <c r="CNX26" s="40"/>
      <c r="CNY26" s="40"/>
      <c r="CNZ26" s="40"/>
      <c r="COA26" s="40"/>
      <c r="COB26" s="40"/>
      <c r="COC26" s="40"/>
      <c r="COD26" s="40"/>
      <c r="COE26" s="40"/>
      <c r="COF26" s="40"/>
      <c r="COG26" s="40"/>
      <c r="COH26" s="40"/>
      <c r="COI26" s="40"/>
      <c r="COJ26" s="40"/>
      <c r="COK26" s="40"/>
      <c r="COL26" s="40"/>
      <c r="COM26" s="40"/>
      <c r="CON26" s="40"/>
      <c r="COO26" s="40"/>
      <c r="COP26" s="40"/>
      <c r="COQ26" s="40"/>
      <c r="COR26" s="40"/>
      <c r="COS26" s="40"/>
      <c r="COT26" s="40"/>
      <c r="COU26" s="40"/>
      <c r="COV26" s="40"/>
      <c r="COW26" s="40"/>
      <c r="COX26" s="40"/>
      <c r="COY26" s="40"/>
      <c r="COZ26" s="40"/>
      <c r="CPA26" s="40"/>
      <c r="CPB26" s="40"/>
      <c r="CPC26" s="40"/>
      <c r="CPD26" s="40"/>
      <c r="CPE26" s="40"/>
      <c r="CPF26" s="40"/>
      <c r="CPG26" s="40"/>
      <c r="CPH26" s="40"/>
      <c r="CPI26" s="40"/>
      <c r="CPJ26" s="40"/>
      <c r="CPK26" s="40"/>
      <c r="CPL26" s="40"/>
      <c r="CPM26" s="40"/>
      <c r="CPN26" s="40"/>
      <c r="CPO26" s="40"/>
      <c r="CPP26" s="40"/>
      <c r="CPQ26" s="40"/>
      <c r="CPR26" s="40"/>
      <c r="CPS26" s="40"/>
      <c r="CPT26" s="40"/>
      <c r="CPU26" s="40"/>
      <c r="CPV26" s="40"/>
      <c r="CPW26" s="40"/>
      <c r="CPX26" s="40"/>
      <c r="CPY26" s="40"/>
      <c r="CPZ26" s="40"/>
      <c r="CQA26" s="40"/>
      <c r="CQB26" s="40"/>
      <c r="CQC26" s="40"/>
      <c r="CQD26" s="40"/>
      <c r="CQE26" s="40"/>
      <c r="CQF26" s="40"/>
      <c r="CQG26" s="40"/>
      <c r="CQH26" s="40"/>
      <c r="CQI26" s="40"/>
      <c r="CQJ26" s="40"/>
      <c r="CQK26" s="40"/>
      <c r="CQL26" s="40"/>
      <c r="CQM26" s="40"/>
      <c r="CQN26" s="40"/>
      <c r="CQO26" s="40"/>
      <c r="CQP26" s="40"/>
      <c r="CQQ26" s="40"/>
      <c r="CQR26" s="40"/>
      <c r="CQS26" s="40"/>
      <c r="CQT26" s="40"/>
      <c r="CQU26" s="40"/>
      <c r="CQV26" s="40"/>
      <c r="CQW26" s="40"/>
      <c r="CQX26" s="40"/>
      <c r="CQY26" s="40"/>
      <c r="CQZ26" s="40"/>
      <c r="CRA26" s="40"/>
      <c r="CRB26" s="40"/>
      <c r="CRC26" s="40"/>
      <c r="CRD26" s="40"/>
      <c r="CRE26" s="40"/>
      <c r="CRF26" s="40"/>
      <c r="CRG26" s="40"/>
      <c r="CRH26" s="40"/>
      <c r="CRI26" s="40"/>
      <c r="CRJ26" s="40"/>
      <c r="CRK26" s="40"/>
      <c r="CRL26" s="40"/>
      <c r="CRM26" s="40"/>
      <c r="CRN26" s="40"/>
      <c r="CRO26" s="40"/>
      <c r="CRP26" s="40"/>
      <c r="CRQ26" s="40"/>
      <c r="CRR26" s="40"/>
      <c r="CRS26" s="40"/>
      <c r="CRT26" s="40"/>
      <c r="CRU26" s="40"/>
      <c r="CRV26" s="40"/>
      <c r="CRW26" s="40"/>
      <c r="CRX26" s="40"/>
      <c r="CRY26" s="40"/>
      <c r="CRZ26" s="40"/>
      <c r="CSA26" s="40"/>
      <c r="CSB26" s="40"/>
      <c r="CSC26" s="40"/>
      <c r="CSD26" s="40"/>
      <c r="CSE26" s="40"/>
      <c r="CSF26" s="40"/>
      <c r="CSG26" s="40"/>
      <c r="CSH26" s="40"/>
      <c r="CSI26" s="40"/>
      <c r="CSJ26" s="40"/>
      <c r="CSK26" s="40"/>
      <c r="CSL26" s="40"/>
      <c r="CSM26" s="40"/>
      <c r="CSN26" s="40"/>
      <c r="CSO26" s="40"/>
      <c r="CSP26" s="40"/>
      <c r="CSQ26" s="40"/>
      <c r="CSR26" s="40"/>
      <c r="CSS26" s="40"/>
      <c r="CST26" s="40"/>
      <c r="CSU26" s="40"/>
      <c r="CSV26" s="40"/>
      <c r="CSW26" s="40"/>
      <c r="CSX26" s="40"/>
      <c r="CSY26" s="40"/>
      <c r="CSZ26" s="40"/>
      <c r="CTA26" s="40"/>
      <c r="CTB26" s="40"/>
      <c r="CTC26" s="40"/>
      <c r="CTD26" s="40"/>
      <c r="CTE26" s="40"/>
      <c r="CTF26" s="40"/>
      <c r="CTG26" s="40"/>
      <c r="CTH26" s="40"/>
      <c r="CTI26" s="40"/>
      <c r="CTJ26" s="40"/>
      <c r="CTK26" s="40"/>
      <c r="CTL26" s="40"/>
      <c r="CTM26" s="40"/>
      <c r="CTN26" s="40"/>
      <c r="CTO26" s="40"/>
      <c r="CTP26" s="40"/>
      <c r="CTQ26" s="40"/>
      <c r="CTR26" s="40"/>
      <c r="CTS26" s="40"/>
      <c r="CTT26" s="40"/>
      <c r="CTU26" s="40"/>
      <c r="CTV26" s="40"/>
      <c r="CTW26" s="40"/>
      <c r="CTX26" s="40"/>
      <c r="CTY26" s="40"/>
      <c r="CTZ26" s="40"/>
      <c r="CUA26" s="40"/>
      <c r="CUB26" s="40"/>
      <c r="CUC26" s="40"/>
      <c r="CUD26" s="40"/>
      <c r="CUE26" s="40"/>
      <c r="CUF26" s="40"/>
      <c r="CUG26" s="40"/>
      <c r="CUH26" s="40"/>
      <c r="CUI26" s="40"/>
      <c r="CUJ26" s="40"/>
      <c r="CUK26" s="40"/>
      <c r="CUL26" s="40"/>
      <c r="CUM26" s="40"/>
      <c r="CUN26" s="40"/>
      <c r="CUO26" s="40"/>
      <c r="CUP26" s="40"/>
      <c r="CUQ26" s="40"/>
      <c r="CUR26" s="40"/>
      <c r="CUS26" s="40"/>
      <c r="CUT26" s="40"/>
      <c r="CUU26" s="40"/>
      <c r="CUV26" s="40"/>
      <c r="CUW26" s="40"/>
      <c r="CUX26" s="40"/>
      <c r="CUY26" s="40"/>
      <c r="CUZ26" s="40"/>
      <c r="CVA26" s="40"/>
      <c r="CVB26" s="40"/>
      <c r="CVC26" s="40"/>
      <c r="CVD26" s="40"/>
      <c r="CVE26" s="40"/>
      <c r="CVF26" s="40"/>
      <c r="CVG26" s="40"/>
      <c r="CVH26" s="40"/>
      <c r="CVI26" s="40"/>
      <c r="CVJ26" s="40"/>
      <c r="CVK26" s="40"/>
      <c r="CVL26" s="40"/>
      <c r="CVM26" s="40"/>
      <c r="CVN26" s="40"/>
      <c r="CVO26" s="40"/>
      <c r="CVP26" s="40"/>
      <c r="CVQ26" s="40"/>
      <c r="CVR26" s="40"/>
      <c r="CVS26" s="40"/>
      <c r="CVT26" s="40"/>
      <c r="CVU26" s="40"/>
      <c r="CVV26" s="40"/>
      <c r="CVW26" s="40"/>
      <c r="CVX26" s="40"/>
      <c r="CVY26" s="40"/>
      <c r="CVZ26" s="40"/>
      <c r="CWA26" s="40"/>
      <c r="CWB26" s="40"/>
      <c r="CWC26" s="40"/>
      <c r="CWD26" s="40"/>
      <c r="CWE26" s="40"/>
      <c r="CWF26" s="40"/>
      <c r="CWG26" s="40"/>
      <c r="CWH26" s="40"/>
      <c r="CWI26" s="40"/>
      <c r="CWJ26" s="40"/>
      <c r="CWK26" s="40"/>
      <c r="CWL26" s="40"/>
      <c r="CWM26" s="40"/>
      <c r="CWN26" s="40"/>
      <c r="CWO26" s="40"/>
      <c r="CWP26" s="40"/>
      <c r="CWQ26" s="40"/>
      <c r="CWR26" s="40"/>
      <c r="CWS26" s="40"/>
      <c r="CWT26" s="40"/>
      <c r="CWU26" s="40"/>
      <c r="CWV26" s="40"/>
      <c r="CWW26" s="40"/>
      <c r="CWX26" s="40"/>
      <c r="CWY26" s="40"/>
      <c r="CWZ26" s="40"/>
      <c r="CXA26" s="40"/>
      <c r="CXB26" s="40"/>
      <c r="CXC26" s="40"/>
      <c r="CXD26" s="40"/>
      <c r="CXE26" s="40"/>
      <c r="CXF26" s="40"/>
      <c r="CXG26" s="40"/>
      <c r="CXH26" s="40"/>
      <c r="CXI26" s="40"/>
      <c r="CXJ26" s="40"/>
      <c r="CXK26" s="40"/>
      <c r="CXL26" s="40"/>
      <c r="CXM26" s="40"/>
      <c r="CXN26" s="40"/>
      <c r="CXO26" s="40"/>
      <c r="CXP26" s="40"/>
      <c r="CXQ26" s="40"/>
      <c r="CXR26" s="40"/>
      <c r="CXS26" s="40"/>
      <c r="CXT26" s="40"/>
      <c r="CXU26" s="40"/>
      <c r="CXV26" s="40"/>
      <c r="CXW26" s="40"/>
      <c r="CXX26" s="40"/>
      <c r="CXY26" s="40"/>
      <c r="CXZ26" s="40"/>
      <c r="CYA26" s="40"/>
      <c r="CYB26" s="40"/>
      <c r="CYC26" s="40"/>
      <c r="CYD26" s="40"/>
      <c r="CYE26" s="40"/>
      <c r="CYF26" s="40"/>
      <c r="CYG26" s="40"/>
      <c r="CYH26" s="40"/>
      <c r="CYI26" s="40"/>
      <c r="CYJ26" s="40"/>
      <c r="CYK26" s="40"/>
      <c r="CYL26" s="40"/>
      <c r="CYM26" s="40"/>
      <c r="CYN26" s="40"/>
      <c r="CYO26" s="40"/>
      <c r="CYP26" s="40"/>
      <c r="CYQ26" s="40"/>
      <c r="CYR26" s="40"/>
      <c r="CYS26" s="40"/>
      <c r="CYT26" s="40"/>
      <c r="CYU26" s="40"/>
      <c r="CYV26" s="40"/>
      <c r="CYW26" s="40"/>
      <c r="CYX26" s="40"/>
      <c r="CYY26" s="40"/>
      <c r="CYZ26" s="40"/>
      <c r="CZA26" s="40"/>
      <c r="CZB26" s="40"/>
      <c r="CZC26" s="40"/>
      <c r="CZD26" s="40"/>
      <c r="CZE26" s="40"/>
      <c r="CZF26" s="40"/>
      <c r="CZG26" s="40"/>
      <c r="CZH26" s="40"/>
      <c r="CZI26" s="40"/>
      <c r="CZJ26" s="40"/>
      <c r="CZK26" s="40"/>
      <c r="CZL26" s="40"/>
      <c r="CZM26" s="40"/>
      <c r="CZN26" s="40"/>
      <c r="CZO26" s="40"/>
      <c r="CZP26" s="40"/>
      <c r="CZQ26" s="40"/>
      <c r="CZR26" s="40"/>
      <c r="CZS26" s="40"/>
      <c r="CZT26" s="40"/>
      <c r="CZU26" s="40"/>
      <c r="CZV26" s="40"/>
      <c r="CZW26" s="40"/>
      <c r="CZX26" s="40"/>
      <c r="CZY26" s="40"/>
      <c r="CZZ26" s="40"/>
      <c r="DAA26" s="40"/>
      <c r="DAB26" s="40"/>
      <c r="DAC26" s="40"/>
      <c r="DAD26" s="40"/>
      <c r="DAE26" s="40"/>
      <c r="DAF26" s="40"/>
      <c r="DAG26" s="40"/>
      <c r="DAH26" s="40"/>
      <c r="DAI26" s="40"/>
      <c r="DAJ26" s="40"/>
      <c r="DAK26" s="40"/>
      <c r="DAL26" s="40"/>
      <c r="DAM26" s="40"/>
      <c r="DAN26" s="40"/>
      <c r="DAO26" s="40"/>
      <c r="DAP26" s="40"/>
      <c r="DAQ26" s="40"/>
      <c r="DAR26" s="40"/>
      <c r="DAS26" s="40"/>
      <c r="DAT26" s="40"/>
      <c r="DAU26" s="40"/>
      <c r="DAV26" s="40"/>
      <c r="DAW26" s="40"/>
      <c r="DAX26" s="40"/>
      <c r="DAY26" s="40"/>
      <c r="DAZ26" s="40"/>
      <c r="DBA26" s="40"/>
      <c r="DBB26" s="40"/>
      <c r="DBC26" s="40"/>
      <c r="DBD26" s="40"/>
      <c r="DBE26" s="40"/>
      <c r="DBF26" s="40"/>
      <c r="DBG26" s="40"/>
      <c r="DBH26" s="40"/>
      <c r="DBI26" s="40"/>
      <c r="DBJ26" s="40"/>
      <c r="DBK26" s="40"/>
      <c r="DBL26" s="40"/>
      <c r="DBM26" s="40"/>
      <c r="DBN26" s="40"/>
      <c r="DBO26" s="40"/>
      <c r="DBP26" s="40"/>
      <c r="DBQ26" s="40"/>
      <c r="DBR26" s="40"/>
      <c r="DBS26" s="40"/>
      <c r="DBT26" s="40"/>
      <c r="DBU26" s="40"/>
      <c r="DBV26" s="40"/>
      <c r="DBW26" s="40"/>
      <c r="DBX26" s="40"/>
      <c r="DBY26" s="40"/>
      <c r="DBZ26" s="40"/>
      <c r="DCA26" s="40"/>
      <c r="DCB26" s="40"/>
      <c r="DCC26" s="40"/>
      <c r="DCD26" s="40"/>
      <c r="DCE26" s="40"/>
      <c r="DCF26" s="40"/>
      <c r="DCG26" s="40"/>
      <c r="DCH26" s="40"/>
      <c r="DCI26" s="40"/>
      <c r="DCJ26" s="40"/>
      <c r="DCK26" s="40"/>
      <c r="DCL26" s="40"/>
      <c r="DCM26" s="40"/>
      <c r="DCN26" s="40"/>
      <c r="DCO26" s="40"/>
      <c r="DCP26" s="40"/>
      <c r="DCQ26" s="40"/>
      <c r="DCR26" s="40"/>
      <c r="DCS26" s="40"/>
      <c r="DCT26" s="40"/>
      <c r="DCU26" s="40"/>
      <c r="DCV26" s="40"/>
      <c r="DCW26" s="40"/>
      <c r="DCX26" s="40"/>
      <c r="DCY26" s="40"/>
      <c r="DCZ26" s="40"/>
      <c r="DDA26" s="40"/>
      <c r="DDB26" s="40"/>
      <c r="DDC26" s="40"/>
      <c r="DDD26" s="40"/>
      <c r="DDE26" s="40"/>
      <c r="DDF26" s="40"/>
      <c r="DDG26" s="40"/>
      <c r="DDH26" s="40"/>
      <c r="DDI26" s="40"/>
      <c r="DDJ26" s="40"/>
      <c r="DDK26" s="40"/>
      <c r="DDL26" s="40"/>
      <c r="DDM26" s="40"/>
      <c r="DDN26" s="40"/>
      <c r="DDO26" s="40"/>
      <c r="DDP26" s="40"/>
      <c r="DDQ26" s="40"/>
      <c r="DDR26" s="40"/>
      <c r="DDS26" s="40"/>
      <c r="DDT26" s="40"/>
      <c r="DDU26" s="40"/>
      <c r="DDV26" s="40"/>
      <c r="DDW26" s="40"/>
      <c r="DDX26" s="40"/>
      <c r="DDY26" s="40"/>
      <c r="DDZ26" s="40"/>
      <c r="DEA26" s="40"/>
      <c r="DEB26" s="40"/>
      <c r="DEC26" s="40"/>
      <c r="DED26" s="40"/>
      <c r="DEE26" s="40"/>
      <c r="DEF26" s="40"/>
      <c r="DEG26" s="40"/>
      <c r="DEH26" s="40"/>
      <c r="DEI26" s="40"/>
      <c r="DEJ26" s="40"/>
      <c r="DEK26" s="40"/>
      <c r="DEL26" s="40"/>
      <c r="DEM26" s="40"/>
      <c r="DEN26" s="40"/>
      <c r="DEO26" s="40"/>
      <c r="DEP26" s="40"/>
      <c r="DEQ26" s="40"/>
      <c r="DER26" s="40"/>
      <c r="DES26" s="40"/>
      <c r="DET26" s="40"/>
      <c r="DEU26" s="40"/>
      <c r="DEV26" s="40"/>
      <c r="DEW26" s="40"/>
      <c r="DEX26" s="40"/>
      <c r="DEY26" s="40"/>
      <c r="DEZ26" s="40"/>
      <c r="DFA26" s="40"/>
      <c r="DFB26" s="40"/>
      <c r="DFC26" s="40"/>
      <c r="DFD26" s="40"/>
      <c r="DFE26" s="40"/>
      <c r="DFF26" s="40"/>
      <c r="DFG26" s="40"/>
      <c r="DFH26" s="40"/>
      <c r="DFI26" s="40"/>
      <c r="DFJ26" s="40"/>
      <c r="DFK26" s="40"/>
      <c r="DFL26" s="40"/>
      <c r="DFM26" s="40"/>
      <c r="DFN26" s="40"/>
      <c r="DFO26" s="40"/>
      <c r="DFP26" s="40"/>
      <c r="DFQ26" s="40"/>
      <c r="DFR26" s="40"/>
      <c r="DFS26" s="40"/>
      <c r="DFT26" s="40"/>
      <c r="DFU26" s="40"/>
      <c r="DFV26" s="40"/>
      <c r="DFW26" s="40"/>
      <c r="DFX26" s="40"/>
      <c r="DFY26" s="40"/>
      <c r="DFZ26" s="40"/>
      <c r="DGA26" s="40"/>
      <c r="DGB26" s="40"/>
      <c r="DGC26" s="40"/>
      <c r="DGD26" s="40"/>
      <c r="DGE26" s="40"/>
      <c r="DGF26" s="40"/>
      <c r="DGG26" s="40"/>
      <c r="DGH26" s="40"/>
      <c r="DGI26" s="40"/>
      <c r="DGJ26" s="40"/>
      <c r="DGK26" s="40"/>
      <c r="DGL26" s="40"/>
      <c r="DGM26" s="40"/>
      <c r="DGN26" s="40"/>
      <c r="DGO26" s="40"/>
      <c r="DGP26" s="40"/>
      <c r="DGQ26" s="40"/>
      <c r="DGR26" s="40"/>
      <c r="DGS26" s="40"/>
      <c r="DGT26" s="40"/>
      <c r="DGU26" s="40"/>
      <c r="DGV26" s="40"/>
      <c r="DGW26" s="40"/>
      <c r="DGX26" s="40"/>
      <c r="DGY26" s="40"/>
      <c r="DGZ26" s="40"/>
      <c r="DHA26" s="40"/>
      <c r="DHB26" s="40"/>
      <c r="DHC26" s="40"/>
      <c r="DHD26" s="40"/>
      <c r="DHE26" s="40"/>
      <c r="DHF26" s="40"/>
      <c r="DHG26" s="40"/>
      <c r="DHH26" s="40"/>
      <c r="DHI26" s="40"/>
      <c r="DHJ26" s="40"/>
      <c r="DHK26" s="40"/>
      <c r="DHL26" s="40"/>
      <c r="DHM26" s="40"/>
      <c r="DHN26" s="40"/>
      <c r="DHO26" s="40"/>
      <c r="DHP26" s="40"/>
      <c r="DHQ26" s="40"/>
      <c r="DHR26" s="40"/>
      <c r="DHS26" s="40"/>
      <c r="DHT26" s="40"/>
      <c r="DHU26" s="40"/>
      <c r="DHV26" s="40"/>
      <c r="DHW26" s="40"/>
      <c r="DHX26" s="40"/>
      <c r="DHY26" s="40"/>
      <c r="DHZ26" s="40"/>
      <c r="DIA26" s="40"/>
      <c r="DIB26" s="40"/>
      <c r="DIC26" s="40"/>
      <c r="DID26" s="40"/>
      <c r="DIE26" s="40"/>
      <c r="DIF26" s="40"/>
      <c r="DIG26" s="40"/>
      <c r="DIH26" s="40"/>
      <c r="DII26" s="40"/>
      <c r="DIJ26" s="40"/>
      <c r="DIK26" s="40"/>
      <c r="DIL26" s="40"/>
      <c r="DIM26" s="40"/>
      <c r="DIN26" s="40"/>
      <c r="DIO26" s="40"/>
      <c r="DIP26" s="40"/>
      <c r="DIQ26" s="40"/>
      <c r="DIR26" s="40"/>
      <c r="DIS26" s="40"/>
      <c r="DIT26" s="40"/>
      <c r="DIU26" s="40"/>
      <c r="DIV26" s="40"/>
      <c r="DIW26" s="40"/>
      <c r="DIX26" s="40"/>
      <c r="DIY26" s="40"/>
      <c r="DIZ26" s="40"/>
      <c r="DJA26" s="40"/>
      <c r="DJB26" s="40"/>
      <c r="DJC26" s="40"/>
      <c r="DJD26" s="40"/>
      <c r="DJE26" s="40"/>
      <c r="DJF26" s="40"/>
      <c r="DJG26" s="40"/>
      <c r="DJH26" s="40"/>
      <c r="DJI26" s="40"/>
      <c r="DJJ26" s="40"/>
      <c r="DJK26" s="40"/>
      <c r="DJL26" s="40"/>
      <c r="DJM26" s="40"/>
      <c r="DJN26" s="40"/>
      <c r="DJO26" s="40"/>
      <c r="DJP26" s="40"/>
      <c r="DJQ26" s="40"/>
      <c r="DJR26" s="40"/>
      <c r="DJS26" s="40"/>
      <c r="DJT26" s="40"/>
      <c r="DJU26" s="40"/>
      <c r="DJV26" s="40"/>
      <c r="DJW26" s="40"/>
      <c r="DJX26" s="40"/>
      <c r="DJY26" s="40"/>
      <c r="DJZ26" s="40"/>
      <c r="DKA26" s="40"/>
      <c r="DKB26" s="40"/>
      <c r="DKC26" s="40"/>
      <c r="DKD26" s="40"/>
      <c r="DKE26" s="40"/>
      <c r="DKF26" s="40"/>
      <c r="DKG26" s="40"/>
      <c r="DKH26" s="40"/>
      <c r="DKI26" s="40"/>
      <c r="DKJ26" s="40"/>
      <c r="DKK26" s="40"/>
      <c r="DKL26" s="40"/>
      <c r="DKM26" s="40"/>
      <c r="DKN26" s="40"/>
      <c r="DKO26" s="40"/>
      <c r="DKP26" s="40"/>
      <c r="DKQ26" s="40"/>
      <c r="DKR26" s="40"/>
      <c r="DKS26" s="40"/>
      <c r="DKT26" s="40"/>
      <c r="DKU26" s="40"/>
      <c r="DKV26" s="40"/>
      <c r="DKW26" s="40"/>
      <c r="DKX26" s="40"/>
      <c r="DKY26" s="40"/>
      <c r="DKZ26" s="40"/>
      <c r="DLA26" s="40"/>
      <c r="DLB26" s="40"/>
      <c r="DLC26" s="40"/>
      <c r="DLD26" s="40"/>
      <c r="DLE26" s="40"/>
      <c r="DLF26" s="40"/>
      <c r="DLG26" s="40"/>
      <c r="DLH26" s="40"/>
      <c r="DLI26" s="40"/>
      <c r="DLJ26" s="40"/>
      <c r="DLK26" s="40"/>
      <c r="DLL26" s="40"/>
      <c r="DLM26" s="40"/>
      <c r="DLN26" s="40"/>
      <c r="DLO26" s="40"/>
      <c r="DLP26" s="40"/>
      <c r="DLQ26" s="40"/>
      <c r="DLR26" s="40"/>
      <c r="DLS26" s="40"/>
      <c r="DLT26" s="40"/>
      <c r="DLU26" s="40"/>
      <c r="DLV26" s="40"/>
      <c r="DLW26" s="40"/>
      <c r="DLX26" s="40"/>
      <c r="DLY26" s="40"/>
      <c r="DLZ26" s="40"/>
      <c r="DMA26" s="40"/>
      <c r="DMB26" s="40"/>
      <c r="DMC26" s="40"/>
      <c r="DMD26" s="40"/>
      <c r="DME26" s="40"/>
      <c r="DMF26" s="40"/>
      <c r="DMG26" s="40"/>
      <c r="DMH26" s="40"/>
      <c r="DMI26" s="40"/>
      <c r="DMJ26" s="40"/>
      <c r="DMK26" s="40"/>
      <c r="DML26" s="40"/>
      <c r="DMM26" s="40"/>
      <c r="DMN26" s="40"/>
      <c r="DMO26" s="40"/>
      <c r="DMP26" s="40"/>
      <c r="DMQ26" s="40"/>
      <c r="DMR26" s="40"/>
      <c r="DMS26" s="40"/>
      <c r="DMT26" s="40"/>
      <c r="DMU26" s="40"/>
      <c r="DMV26" s="40"/>
      <c r="DMW26" s="40"/>
      <c r="DMX26" s="40"/>
      <c r="DMY26" s="40"/>
      <c r="DMZ26" s="40"/>
      <c r="DNA26" s="40"/>
      <c r="DNB26" s="40"/>
      <c r="DNC26" s="40"/>
      <c r="DND26" s="40"/>
      <c r="DNE26" s="40"/>
      <c r="DNF26" s="40"/>
      <c r="DNG26" s="40"/>
      <c r="DNH26" s="40"/>
      <c r="DNI26" s="40"/>
      <c r="DNJ26" s="40"/>
      <c r="DNK26" s="40"/>
      <c r="DNL26" s="40"/>
      <c r="DNM26" s="40"/>
      <c r="DNN26" s="40"/>
      <c r="DNO26" s="40"/>
      <c r="DNP26" s="40"/>
      <c r="DNQ26" s="40"/>
      <c r="DNR26" s="40"/>
      <c r="DNS26" s="40"/>
      <c r="DNT26" s="40"/>
      <c r="DNU26" s="40"/>
      <c r="DNV26" s="40"/>
      <c r="DNW26" s="40"/>
      <c r="DNX26" s="40"/>
      <c r="DNY26" s="40"/>
      <c r="DNZ26" s="40"/>
      <c r="DOA26" s="40"/>
      <c r="DOB26" s="40"/>
      <c r="DOC26" s="40"/>
      <c r="DOD26" s="40"/>
      <c r="DOE26" s="40"/>
      <c r="DOF26" s="40"/>
      <c r="DOG26" s="40"/>
      <c r="DOH26" s="40"/>
      <c r="DOI26" s="40"/>
      <c r="DOJ26" s="40"/>
      <c r="DOK26" s="40"/>
      <c r="DOL26" s="40"/>
      <c r="DOM26" s="40"/>
      <c r="DON26" s="40"/>
      <c r="DOO26" s="40"/>
      <c r="DOP26" s="40"/>
      <c r="DOQ26" s="40"/>
      <c r="DOR26" s="40"/>
      <c r="DOS26" s="40"/>
      <c r="DOT26" s="40"/>
      <c r="DOU26" s="40"/>
      <c r="DOV26" s="40"/>
      <c r="DOW26" s="40"/>
      <c r="DOX26" s="40"/>
      <c r="DOY26" s="40"/>
      <c r="DOZ26" s="40"/>
      <c r="DPA26" s="40"/>
      <c r="DPB26" s="40"/>
      <c r="DPC26" s="40"/>
      <c r="DPD26" s="40"/>
      <c r="DPE26" s="40"/>
      <c r="DPF26" s="40"/>
      <c r="DPG26" s="40"/>
      <c r="DPH26" s="40"/>
      <c r="DPI26" s="40"/>
      <c r="DPJ26" s="40"/>
      <c r="DPK26" s="40"/>
      <c r="DPL26" s="40"/>
      <c r="DPM26" s="40"/>
      <c r="DPN26" s="40"/>
      <c r="DPO26" s="40"/>
      <c r="DPP26" s="40"/>
      <c r="DPQ26" s="40"/>
      <c r="DPR26" s="40"/>
      <c r="DPS26" s="40"/>
      <c r="DPT26" s="40"/>
      <c r="DPU26" s="40"/>
      <c r="DPV26" s="40"/>
      <c r="DPW26" s="40"/>
      <c r="DPX26" s="40"/>
      <c r="DPY26" s="40"/>
      <c r="DPZ26" s="40"/>
      <c r="DQA26" s="40"/>
      <c r="DQB26" s="40"/>
      <c r="DQC26" s="40"/>
      <c r="DQD26" s="40"/>
      <c r="DQE26" s="40"/>
      <c r="DQF26" s="40"/>
      <c r="DQG26" s="40"/>
      <c r="DQH26" s="40"/>
      <c r="DQI26" s="40"/>
      <c r="DQJ26" s="40"/>
      <c r="DQK26" s="40"/>
      <c r="DQL26" s="40"/>
      <c r="DQM26" s="40"/>
      <c r="DQN26" s="40"/>
      <c r="DQO26" s="40"/>
      <c r="DQP26" s="40"/>
      <c r="DQQ26" s="40"/>
      <c r="DQR26" s="40"/>
      <c r="DQS26" s="40"/>
      <c r="DQT26" s="40"/>
      <c r="DQU26" s="40"/>
      <c r="DQV26" s="40"/>
      <c r="DQW26" s="40"/>
      <c r="DQX26" s="40"/>
      <c r="DQY26" s="40"/>
      <c r="DQZ26" s="40"/>
      <c r="DRA26" s="40"/>
      <c r="DRB26" s="40"/>
      <c r="DRC26" s="40"/>
      <c r="DRD26" s="40"/>
      <c r="DRE26" s="40"/>
      <c r="DRF26" s="40"/>
      <c r="DRG26" s="40"/>
      <c r="DRH26" s="40"/>
      <c r="DRI26" s="40"/>
      <c r="DRJ26" s="40"/>
      <c r="DRK26" s="40"/>
      <c r="DRL26" s="40"/>
      <c r="DRM26" s="40"/>
      <c r="DRN26" s="40"/>
      <c r="DRO26" s="40"/>
      <c r="DRP26" s="40"/>
      <c r="DRQ26" s="40"/>
      <c r="DRR26" s="40"/>
      <c r="DRS26" s="40"/>
      <c r="DRT26" s="40"/>
      <c r="DRU26" s="40"/>
      <c r="DRV26" s="40"/>
      <c r="DRW26" s="40"/>
      <c r="DRX26" s="40"/>
      <c r="DRY26" s="40"/>
      <c r="DRZ26" s="40"/>
      <c r="DSA26" s="40"/>
      <c r="DSB26" s="40"/>
      <c r="DSC26" s="40"/>
      <c r="DSD26" s="40"/>
      <c r="DSE26" s="40"/>
      <c r="DSF26" s="40"/>
      <c r="DSG26" s="40"/>
      <c r="DSH26" s="40"/>
      <c r="DSI26" s="40"/>
      <c r="DSJ26" s="40"/>
      <c r="DSK26" s="40"/>
      <c r="DSL26" s="40"/>
      <c r="DSM26" s="40"/>
      <c r="DSN26" s="40"/>
      <c r="DSO26" s="40"/>
      <c r="DSP26" s="40"/>
      <c r="DSQ26" s="40"/>
      <c r="DSR26" s="40"/>
      <c r="DSS26" s="40"/>
      <c r="DST26" s="40"/>
      <c r="DSU26" s="40"/>
      <c r="DSV26" s="40"/>
      <c r="DSW26" s="40"/>
      <c r="DSX26" s="40"/>
      <c r="DSY26" s="40"/>
      <c r="DSZ26" s="40"/>
      <c r="DTA26" s="40"/>
      <c r="DTB26" s="40"/>
      <c r="DTC26" s="40"/>
      <c r="DTD26" s="40"/>
      <c r="DTE26" s="40"/>
      <c r="DTF26" s="40"/>
      <c r="DTG26" s="40"/>
      <c r="DTH26" s="40"/>
      <c r="DTI26" s="40"/>
      <c r="DTJ26" s="40"/>
      <c r="DTK26" s="40"/>
      <c r="DTL26" s="40"/>
      <c r="DTM26" s="40"/>
      <c r="DTN26" s="40"/>
      <c r="DTO26" s="40"/>
      <c r="DTP26" s="40"/>
      <c r="DTQ26" s="40"/>
      <c r="DTR26" s="40"/>
      <c r="DTS26" s="40"/>
      <c r="DTT26" s="40"/>
      <c r="DTU26" s="40"/>
      <c r="DTV26" s="40"/>
      <c r="DTW26" s="40"/>
      <c r="DTX26" s="40"/>
      <c r="DTY26" s="40"/>
      <c r="DTZ26" s="40"/>
      <c r="DUA26" s="40"/>
      <c r="DUB26" s="40"/>
      <c r="DUC26" s="40"/>
      <c r="DUD26" s="40"/>
      <c r="DUE26" s="40"/>
      <c r="DUF26" s="40"/>
      <c r="DUG26" s="40"/>
      <c r="DUH26" s="40"/>
      <c r="DUI26" s="40"/>
      <c r="DUJ26" s="40"/>
      <c r="DUK26" s="40"/>
      <c r="DUL26" s="40"/>
      <c r="DUM26" s="40"/>
      <c r="DUN26" s="40"/>
      <c r="DUO26" s="40"/>
      <c r="DUP26" s="40"/>
      <c r="DUQ26" s="40"/>
      <c r="DUR26" s="40"/>
      <c r="DUS26" s="40"/>
      <c r="DUT26" s="40"/>
      <c r="DUU26" s="40"/>
      <c r="DUV26" s="40"/>
      <c r="DUW26" s="40"/>
      <c r="DUX26" s="40"/>
      <c r="DUY26" s="40"/>
      <c r="DUZ26" s="40"/>
      <c r="DVA26" s="40"/>
      <c r="DVB26" s="40"/>
      <c r="DVC26" s="40"/>
      <c r="DVD26" s="40"/>
      <c r="DVE26" s="40"/>
      <c r="DVF26" s="40"/>
      <c r="DVG26" s="40"/>
      <c r="DVH26" s="40"/>
      <c r="DVI26" s="40"/>
      <c r="DVJ26" s="40"/>
      <c r="DVK26" s="40"/>
      <c r="DVL26" s="40"/>
      <c r="DVM26" s="40"/>
      <c r="DVN26" s="40"/>
      <c r="DVO26" s="40"/>
      <c r="DVP26" s="40"/>
      <c r="DVQ26" s="40"/>
      <c r="DVR26" s="40"/>
      <c r="DVS26" s="40"/>
      <c r="DVT26" s="40"/>
      <c r="DVU26" s="40"/>
      <c r="DVV26" s="40"/>
      <c r="DVW26" s="40"/>
      <c r="DVX26" s="40"/>
      <c r="DVY26" s="40"/>
      <c r="DVZ26" s="40"/>
      <c r="DWA26" s="40"/>
      <c r="DWB26" s="40"/>
      <c r="DWC26" s="40"/>
      <c r="DWD26" s="40"/>
      <c r="DWE26" s="40"/>
      <c r="DWF26" s="40"/>
      <c r="DWG26" s="40"/>
      <c r="DWH26" s="40"/>
      <c r="DWI26" s="40"/>
      <c r="DWJ26" s="40"/>
      <c r="DWK26" s="40"/>
      <c r="DWL26" s="40"/>
      <c r="DWM26" s="40"/>
      <c r="DWN26" s="40"/>
      <c r="DWO26" s="40"/>
      <c r="DWP26" s="40"/>
      <c r="DWQ26" s="40"/>
      <c r="DWR26" s="40"/>
      <c r="DWS26" s="40"/>
      <c r="DWT26" s="40"/>
      <c r="DWU26" s="40"/>
      <c r="DWV26" s="40"/>
      <c r="DWW26" s="40"/>
      <c r="DWX26" s="40"/>
      <c r="DWY26" s="40"/>
      <c r="DWZ26" s="40"/>
      <c r="DXA26" s="40"/>
      <c r="DXB26" s="40"/>
      <c r="DXC26" s="40"/>
      <c r="DXD26" s="40"/>
      <c r="DXE26" s="40"/>
      <c r="DXF26" s="40"/>
      <c r="DXG26" s="40"/>
      <c r="DXH26" s="40"/>
      <c r="DXI26" s="40"/>
      <c r="DXJ26" s="40"/>
      <c r="DXK26" s="40"/>
      <c r="DXL26" s="40"/>
      <c r="DXM26" s="40"/>
      <c r="DXN26" s="40"/>
      <c r="DXO26" s="40"/>
      <c r="DXP26" s="40"/>
      <c r="DXQ26" s="40"/>
      <c r="DXR26" s="40"/>
      <c r="DXS26" s="40"/>
      <c r="DXT26" s="40"/>
      <c r="DXU26" s="40"/>
      <c r="DXV26" s="40"/>
      <c r="DXW26" s="40"/>
      <c r="DXX26" s="40"/>
      <c r="DXY26" s="40"/>
      <c r="DXZ26" s="40"/>
      <c r="DYA26" s="40"/>
      <c r="DYB26" s="40"/>
      <c r="DYC26" s="40"/>
      <c r="DYD26" s="40"/>
      <c r="DYE26" s="40"/>
      <c r="DYF26" s="40"/>
      <c r="DYG26" s="40"/>
      <c r="DYH26" s="40"/>
      <c r="DYI26" s="40"/>
      <c r="DYJ26" s="40"/>
      <c r="DYK26" s="40"/>
      <c r="DYL26" s="40"/>
      <c r="DYM26" s="40"/>
      <c r="DYN26" s="40"/>
      <c r="DYO26" s="40"/>
      <c r="DYP26" s="40"/>
      <c r="DYQ26" s="40"/>
      <c r="DYR26" s="40"/>
      <c r="DYS26" s="40"/>
      <c r="DYT26" s="40"/>
      <c r="DYU26" s="40"/>
      <c r="DYV26" s="40"/>
      <c r="DYW26" s="40"/>
      <c r="DYX26" s="40"/>
      <c r="DYY26" s="40"/>
      <c r="DYZ26" s="40"/>
      <c r="DZA26" s="40"/>
      <c r="DZB26" s="40"/>
      <c r="DZC26" s="40"/>
      <c r="DZD26" s="40"/>
      <c r="DZE26" s="40"/>
      <c r="DZF26" s="40"/>
      <c r="DZG26" s="40"/>
      <c r="DZH26" s="40"/>
      <c r="DZI26" s="40"/>
      <c r="DZJ26" s="40"/>
      <c r="DZK26" s="40"/>
      <c r="DZL26" s="40"/>
      <c r="DZM26" s="40"/>
      <c r="DZN26" s="40"/>
      <c r="DZO26" s="40"/>
      <c r="DZP26" s="40"/>
      <c r="DZQ26" s="40"/>
      <c r="DZR26" s="40"/>
      <c r="DZS26" s="40"/>
      <c r="DZT26" s="40"/>
      <c r="DZU26" s="40"/>
      <c r="DZV26" s="40"/>
      <c r="DZW26" s="40"/>
      <c r="DZX26" s="40"/>
      <c r="DZY26" s="40"/>
      <c r="DZZ26" s="40"/>
      <c r="EAA26" s="40"/>
      <c r="EAB26" s="40"/>
      <c r="EAC26" s="40"/>
      <c r="EAD26" s="40"/>
      <c r="EAE26" s="40"/>
      <c r="EAF26" s="40"/>
      <c r="EAG26" s="40"/>
      <c r="EAH26" s="40"/>
      <c r="EAI26" s="40"/>
      <c r="EAJ26" s="40"/>
      <c r="EAK26" s="40"/>
      <c r="EAL26" s="40"/>
      <c r="EAM26" s="40"/>
      <c r="EAN26" s="40"/>
      <c r="EAO26" s="40"/>
      <c r="EAP26" s="40"/>
      <c r="EAQ26" s="40"/>
      <c r="EAR26" s="40"/>
      <c r="EAS26" s="40"/>
      <c r="EAT26" s="40"/>
      <c r="EAU26" s="40"/>
      <c r="EAV26" s="40"/>
      <c r="EAW26" s="40"/>
      <c r="EAX26" s="40"/>
      <c r="EAY26" s="40"/>
      <c r="EAZ26" s="40"/>
      <c r="EBA26" s="40"/>
      <c r="EBB26" s="40"/>
      <c r="EBC26" s="40"/>
      <c r="EBD26" s="40"/>
      <c r="EBE26" s="40"/>
      <c r="EBF26" s="40"/>
      <c r="EBG26" s="40"/>
      <c r="EBH26" s="40"/>
      <c r="EBI26" s="40"/>
      <c r="EBJ26" s="40"/>
      <c r="EBK26" s="40"/>
      <c r="EBL26" s="40"/>
      <c r="EBM26" s="40"/>
      <c r="EBN26" s="40"/>
      <c r="EBO26" s="40"/>
      <c r="EBP26" s="40"/>
      <c r="EBQ26" s="40"/>
      <c r="EBR26" s="40"/>
      <c r="EBS26" s="40"/>
      <c r="EBT26" s="40"/>
      <c r="EBU26" s="40"/>
      <c r="EBV26" s="40"/>
      <c r="EBW26" s="40"/>
      <c r="EBX26" s="40"/>
      <c r="EBY26" s="40"/>
      <c r="EBZ26" s="40"/>
      <c r="ECA26" s="40"/>
      <c r="ECB26" s="40"/>
      <c r="ECC26" s="40"/>
      <c r="ECD26" s="40"/>
      <c r="ECE26" s="40"/>
      <c r="ECF26" s="40"/>
      <c r="ECG26" s="40"/>
      <c r="ECH26" s="40"/>
      <c r="ECI26" s="40"/>
      <c r="ECJ26" s="40"/>
      <c r="ECK26" s="40"/>
      <c r="ECL26" s="40"/>
      <c r="ECM26" s="40"/>
      <c r="ECN26" s="40"/>
      <c r="ECO26" s="40"/>
      <c r="ECP26" s="40"/>
      <c r="ECQ26" s="40"/>
      <c r="ECR26" s="40"/>
      <c r="ECS26" s="40"/>
      <c r="ECT26" s="40"/>
      <c r="ECU26" s="40"/>
      <c r="ECV26" s="40"/>
      <c r="ECW26" s="40"/>
      <c r="ECX26" s="40"/>
      <c r="ECY26" s="40"/>
      <c r="ECZ26" s="40"/>
      <c r="EDA26" s="40"/>
      <c r="EDB26" s="40"/>
      <c r="EDC26" s="40"/>
      <c r="EDD26" s="40"/>
      <c r="EDE26" s="40"/>
      <c r="EDF26" s="40"/>
      <c r="EDG26" s="40"/>
      <c r="EDH26" s="40"/>
      <c r="EDI26" s="40"/>
      <c r="EDJ26" s="40"/>
      <c r="EDK26" s="40"/>
      <c r="EDL26" s="40"/>
      <c r="EDM26" s="40"/>
      <c r="EDN26" s="40"/>
      <c r="EDO26" s="40"/>
      <c r="EDP26" s="40"/>
      <c r="EDQ26" s="40"/>
      <c r="EDR26" s="40"/>
      <c r="EDS26" s="40"/>
      <c r="EDT26" s="40"/>
      <c r="EDU26" s="40"/>
      <c r="EDV26" s="40"/>
      <c r="EDW26" s="40"/>
      <c r="EDX26" s="40"/>
      <c r="EDY26" s="40"/>
      <c r="EDZ26" s="40"/>
      <c r="EEA26" s="40"/>
      <c r="EEB26" s="40"/>
      <c r="EEC26" s="40"/>
      <c r="EED26" s="40"/>
      <c r="EEE26" s="40"/>
      <c r="EEF26" s="40"/>
      <c r="EEG26" s="40"/>
      <c r="EEH26" s="40"/>
      <c r="EEI26" s="40"/>
      <c r="EEJ26" s="40"/>
      <c r="EEK26" s="40"/>
      <c r="EEL26" s="40"/>
      <c r="EEM26" s="40"/>
      <c r="EEN26" s="40"/>
      <c r="EEO26" s="40"/>
      <c r="EEP26" s="40"/>
      <c r="EEQ26" s="40"/>
      <c r="EER26" s="40"/>
      <c r="EES26" s="40"/>
      <c r="EET26" s="40"/>
      <c r="EEU26" s="40"/>
      <c r="EEV26" s="40"/>
      <c r="EEW26" s="40"/>
      <c r="EEX26" s="40"/>
      <c r="EEY26" s="40"/>
      <c r="EEZ26" s="40"/>
      <c r="EFA26" s="40"/>
      <c r="EFB26" s="40"/>
      <c r="EFC26" s="40"/>
      <c r="EFD26" s="40"/>
      <c r="EFE26" s="40"/>
      <c r="EFF26" s="40"/>
      <c r="EFG26" s="40"/>
      <c r="EFH26" s="40"/>
      <c r="EFI26" s="40"/>
      <c r="EFJ26" s="40"/>
      <c r="EFK26" s="40"/>
      <c r="EFL26" s="40"/>
      <c r="EFM26" s="40"/>
      <c r="EFN26" s="40"/>
      <c r="EFO26" s="40"/>
      <c r="EFP26" s="40"/>
      <c r="EFQ26" s="40"/>
      <c r="EFR26" s="40"/>
      <c r="EFS26" s="40"/>
      <c r="EFT26" s="40"/>
      <c r="EFU26" s="40"/>
      <c r="EFV26" s="40"/>
      <c r="EFW26" s="40"/>
      <c r="EFX26" s="40"/>
      <c r="EFY26" s="40"/>
      <c r="EFZ26" s="40"/>
      <c r="EGA26" s="40"/>
      <c r="EGB26" s="40"/>
      <c r="EGC26" s="40"/>
      <c r="EGD26" s="40"/>
      <c r="EGE26" s="40"/>
      <c r="EGF26" s="40"/>
      <c r="EGG26" s="40"/>
      <c r="EGH26" s="40"/>
      <c r="EGI26" s="40"/>
      <c r="EGJ26" s="40"/>
      <c r="EGK26" s="40"/>
      <c r="EGL26" s="40"/>
      <c r="EGM26" s="40"/>
      <c r="EGN26" s="40"/>
      <c r="EGO26" s="40"/>
      <c r="EGP26" s="40"/>
      <c r="EGQ26" s="40"/>
      <c r="EGR26" s="40"/>
      <c r="EGS26" s="40"/>
      <c r="EGT26" s="40"/>
      <c r="EGU26" s="40"/>
      <c r="EGV26" s="40"/>
      <c r="EGW26" s="40"/>
      <c r="EGX26" s="40"/>
      <c r="EGY26" s="40"/>
      <c r="EGZ26" s="40"/>
      <c r="EHA26" s="40"/>
      <c r="EHB26" s="40"/>
      <c r="EHC26" s="40"/>
      <c r="EHD26" s="40"/>
      <c r="EHE26" s="40"/>
      <c r="EHF26" s="40"/>
      <c r="EHG26" s="40"/>
      <c r="EHH26" s="40"/>
      <c r="EHI26" s="40"/>
      <c r="EHJ26" s="40"/>
      <c r="EHK26" s="40"/>
      <c r="EHL26" s="40"/>
      <c r="EHM26" s="40"/>
      <c r="EHN26" s="40"/>
      <c r="EHO26" s="40"/>
      <c r="EHP26" s="40"/>
      <c r="EHQ26" s="40"/>
      <c r="EHR26" s="40"/>
      <c r="EHS26" s="40"/>
      <c r="EHT26" s="40"/>
      <c r="EHU26" s="40"/>
      <c r="EHV26" s="40"/>
      <c r="EHW26" s="40"/>
      <c r="EHX26" s="40"/>
      <c r="EHY26" s="40"/>
      <c r="EHZ26" s="40"/>
      <c r="EIA26" s="40"/>
      <c r="EIB26" s="40"/>
      <c r="EIC26" s="40"/>
      <c r="EID26" s="40"/>
      <c r="EIE26" s="40"/>
      <c r="EIF26" s="40"/>
      <c r="EIG26" s="40"/>
      <c r="EIH26" s="40"/>
      <c r="EII26" s="40"/>
      <c r="EIJ26" s="40"/>
      <c r="EIK26" s="40"/>
      <c r="EIL26" s="40"/>
      <c r="EIM26" s="40"/>
      <c r="EIN26" s="40"/>
      <c r="EIO26" s="40"/>
      <c r="EIP26" s="40"/>
      <c r="EIQ26" s="40"/>
      <c r="EIR26" s="40"/>
      <c r="EIS26" s="40"/>
      <c r="EIT26" s="40"/>
      <c r="EIU26" s="40"/>
      <c r="EIV26" s="40"/>
      <c r="EIW26" s="40"/>
      <c r="EIX26" s="40"/>
      <c r="EIY26" s="40"/>
      <c r="EIZ26" s="40"/>
      <c r="EJA26" s="40"/>
      <c r="EJB26" s="40"/>
      <c r="EJC26" s="40"/>
      <c r="EJD26" s="40"/>
      <c r="EJE26" s="40"/>
      <c r="EJF26" s="40"/>
      <c r="EJG26" s="40"/>
      <c r="EJH26" s="40"/>
      <c r="EJI26" s="40"/>
      <c r="EJJ26" s="40"/>
      <c r="EJK26" s="40"/>
      <c r="EJL26" s="40"/>
      <c r="EJM26" s="40"/>
      <c r="EJN26" s="40"/>
      <c r="EJO26" s="40"/>
      <c r="EJP26" s="40"/>
      <c r="EJQ26" s="40"/>
      <c r="EJR26" s="40"/>
      <c r="EJS26" s="40"/>
      <c r="EJT26" s="40"/>
      <c r="EJU26" s="40"/>
      <c r="EJV26" s="40"/>
      <c r="EJW26" s="40"/>
      <c r="EJX26" s="40"/>
      <c r="EJY26" s="40"/>
      <c r="EJZ26" s="40"/>
      <c r="EKA26" s="40"/>
      <c r="EKB26" s="40"/>
      <c r="EKC26" s="40"/>
      <c r="EKD26" s="40"/>
      <c r="EKE26" s="40"/>
      <c r="EKF26" s="40"/>
      <c r="EKG26" s="40"/>
      <c r="EKH26" s="40"/>
      <c r="EKI26" s="40"/>
      <c r="EKJ26" s="40"/>
      <c r="EKK26" s="40"/>
      <c r="EKL26" s="40"/>
      <c r="EKM26" s="40"/>
      <c r="EKN26" s="40"/>
      <c r="EKO26" s="40"/>
      <c r="EKP26" s="40"/>
      <c r="EKQ26" s="40"/>
      <c r="EKR26" s="40"/>
      <c r="EKS26" s="40"/>
      <c r="EKT26" s="40"/>
      <c r="EKU26" s="40"/>
      <c r="EKV26" s="40"/>
      <c r="EKW26" s="40"/>
      <c r="EKX26" s="40"/>
      <c r="EKY26" s="40"/>
      <c r="EKZ26" s="40"/>
      <c r="ELA26" s="40"/>
      <c r="ELB26" s="40"/>
      <c r="ELC26" s="40"/>
      <c r="ELD26" s="40"/>
      <c r="ELE26" s="40"/>
      <c r="ELF26" s="40"/>
      <c r="ELG26" s="40"/>
      <c r="ELH26" s="40"/>
      <c r="ELI26" s="40"/>
      <c r="ELJ26" s="40"/>
      <c r="ELK26" s="40"/>
      <c r="ELL26" s="40"/>
      <c r="ELM26" s="40"/>
      <c r="ELN26" s="40"/>
      <c r="ELO26" s="40"/>
      <c r="ELP26" s="40"/>
      <c r="ELQ26" s="40"/>
      <c r="ELR26" s="40"/>
      <c r="ELS26" s="40"/>
      <c r="ELT26" s="40"/>
      <c r="ELU26" s="40"/>
      <c r="ELV26" s="40"/>
      <c r="ELW26" s="40"/>
      <c r="ELX26" s="40"/>
      <c r="ELY26" s="40"/>
      <c r="ELZ26" s="40"/>
      <c r="EMA26" s="40"/>
      <c r="EMB26" s="40"/>
      <c r="EMC26" s="40"/>
      <c r="EMD26" s="40"/>
      <c r="EME26" s="40"/>
      <c r="EMF26" s="40"/>
      <c r="EMG26" s="40"/>
      <c r="EMH26" s="40"/>
      <c r="EMI26" s="40"/>
      <c r="EMJ26" s="40"/>
      <c r="EMK26" s="40"/>
      <c r="EML26" s="40"/>
      <c r="EMM26" s="40"/>
      <c r="EMN26" s="40"/>
      <c r="EMO26" s="40"/>
      <c r="EMP26" s="40"/>
      <c r="EMQ26" s="40"/>
      <c r="EMR26" s="40"/>
      <c r="EMS26" s="40"/>
      <c r="EMT26" s="40"/>
      <c r="EMU26" s="40"/>
      <c r="EMV26" s="40"/>
      <c r="EMW26" s="40"/>
      <c r="EMX26" s="40"/>
      <c r="EMY26" s="40"/>
      <c r="EMZ26" s="40"/>
      <c r="ENA26" s="40"/>
      <c r="ENB26" s="40"/>
      <c r="ENC26" s="40"/>
      <c r="END26" s="40"/>
      <c r="ENE26" s="40"/>
      <c r="ENF26" s="40"/>
      <c r="ENG26" s="40"/>
      <c r="ENH26" s="40"/>
      <c r="ENI26" s="40"/>
      <c r="ENJ26" s="40"/>
      <c r="ENK26" s="40"/>
      <c r="ENL26" s="40"/>
      <c r="ENM26" s="40"/>
      <c r="ENN26" s="40"/>
      <c r="ENO26" s="40"/>
      <c r="ENP26" s="40"/>
      <c r="ENQ26" s="40"/>
      <c r="ENR26" s="40"/>
      <c r="ENS26" s="40"/>
      <c r="ENT26" s="40"/>
      <c r="ENU26" s="40"/>
      <c r="ENV26" s="40"/>
      <c r="ENW26" s="40"/>
      <c r="ENX26" s="40"/>
      <c r="ENY26" s="40"/>
      <c r="ENZ26" s="40"/>
      <c r="EOA26" s="40"/>
      <c r="EOB26" s="40"/>
      <c r="EOC26" s="40"/>
      <c r="EOD26" s="40"/>
      <c r="EOE26" s="40"/>
      <c r="EOF26" s="40"/>
      <c r="EOG26" s="40"/>
      <c r="EOH26" s="40"/>
      <c r="EOI26" s="40"/>
      <c r="EOJ26" s="40"/>
      <c r="EOK26" s="40"/>
      <c r="EOL26" s="40"/>
      <c r="EOM26" s="40"/>
      <c r="EON26" s="40"/>
      <c r="EOO26" s="40"/>
      <c r="EOP26" s="40"/>
      <c r="EOQ26" s="40"/>
      <c r="EOR26" s="40"/>
      <c r="EOS26" s="40"/>
      <c r="EOT26" s="40"/>
      <c r="EOU26" s="40"/>
      <c r="EOV26" s="40"/>
      <c r="EOW26" s="40"/>
      <c r="EOX26" s="40"/>
      <c r="EOY26" s="40"/>
      <c r="EOZ26" s="40"/>
      <c r="EPA26" s="40"/>
      <c r="EPB26" s="40"/>
      <c r="EPC26" s="40"/>
      <c r="EPD26" s="40"/>
      <c r="EPE26" s="40"/>
      <c r="EPF26" s="40"/>
      <c r="EPG26" s="40"/>
      <c r="EPH26" s="40"/>
      <c r="EPI26" s="40"/>
      <c r="EPJ26" s="40"/>
      <c r="EPK26" s="40"/>
      <c r="EPL26" s="40"/>
      <c r="EPM26" s="40"/>
      <c r="EPN26" s="40"/>
      <c r="EPO26" s="40"/>
      <c r="EPP26" s="40"/>
      <c r="EPQ26" s="40"/>
      <c r="EPR26" s="40"/>
      <c r="EPS26" s="40"/>
      <c r="EPT26" s="40"/>
      <c r="EPU26" s="40"/>
      <c r="EPV26" s="40"/>
      <c r="EPW26" s="40"/>
      <c r="EPX26" s="40"/>
      <c r="EPY26" s="40"/>
      <c r="EPZ26" s="40"/>
      <c r="EQA26" s="40"/>
      <c r="EQB26" s="40"/>
      <c r="EQC26" s="40"/>
      <c r="EQD26" s="40"/>
      <c r="EQE26" s="40"/>
      <c r="EQF26" s="40"/>
      <c r="EQG26" s="40"/>
      <c r="EQH26" s="40"/>
      <c r="EQI26" s="40"/>
      <c r="EQJ26" s="40"/>
      <c r="EQK26" s="40"/>
      <c r="EQL26" s="40"/>
      <c r="EQM26" s="40"/>
      <c r="EQN26" s="40"/>
      <c r="EQO26" s="40"/>
      <c r="EQP26" s="40"/>
      <c r="EQQ26" s="40"/>
      <c r="EQR26" s="40"/>
      <c r="EQS26" s="40"/>
      <c r="EQT26" s="40"/>
      <c r="EQU26" s="40"/>
      <c r="EQV26" s="40"/>
      <c r="EQW26" s="40"/>
      <c r="EQX26" s="40"/>
      <c r="EQY26" s="40"/>
      <c r="EQZ26" s="40"/>
      <c r="ERA26" s="40"/>
      <c r="ERB26" s="40"/>
      <c r="ERC26" s="40"/>
      <c r="ERD26" s="40"/>
      <c r="ERE26" s="40"/>
      <c r="ERF26" s="40"/>
      <c r="ERG26" s="40"/>
      <c r="ERH26" s="40"/>
      <c r="ERI26" s="40"/>
      <c r="ERJ26" s="40"/>
      <c r="ERK26" s="40"/>
      <c r="ERL26" s="40"/>
      <c r="ERM26" s="40"/>
      <c r="ERN26" s="40"/>
      <c r="ERO26" s="40"/>
      <c r="ERP26" s="40"/>
      <c r="ERQ26" s="40"/>
      <c r="ERR26" s="40"/>
      <c r="ERS26" s="40"/>
      <c r="ERT26" s="40"/>
      <c r="ERU26" s="40"/>
      <c r="ERV26" s="40"/>
      <c r="ERW26" s="40"/>
      <c r="ERX26" s="40"/>
      <c r="ERY26" s="40"/>
      <c r="ERZ26" s="40"/>
      <c r="ESA26" s="40"/>
      <c r="ESB26" s="40"/>
      <c r="ESC26" s="40"/>
      <c r="ESD26" s="40"/>
      <c r="ESE26" s="40"/>
      <c r="ESF26" s="40"/>
      <c r="ESG26" s="40"/>
      <c r="ESH26" s="40"/>
      <c r="ESI26" s="40"/>
      <c r="ESJ26" s="40"/>
      <c r="ESK26" s="40"/>
      <c r="ESL26" s="40"/>
      <c r="ESM26" s="40"/>
      <c r="ESN26" s="40"/>
      <c r="ESO26" s="40"/>
      <c r="ESP26" s="40"/>
      <c r="ESQ26" s="40"/>
      <c r="ESR26" s="40"/>
      <c r="ESS26" s="40"/>
      <c r="EST26" s="40"/>
      <c r="ESU26" s="40"/>
      <c r="ESV26" s="40"/>
      <c r="ESW26" s="40"/>
      <c r="ESX26" s="40"/>
      <c r="ESY26" s="40"/>
      <c r="ESZ26" s="40"/>
      <c r="ETA26" s="40"/>
      <c r="ETB26" s="40"/>
      <c r="ETC26" s="40"/>
      <c r="ETD26" s="40"/>
      <c r="ETE26" s="40"/>
      <c r="ETF26" s="40"/>
      <c r="ETG26" s="40"/>
      <c r="ETH26" s="40"/>
      <c r="ETI26" s="40"/>
      <c r="ETJ26" s="40"/>
      <c r="ETK26" s="40"/>
      <c r="ETL26" s="40"/>
      <c r="ETM26" s="40"/>
      <c r="ETN26" s="40"/>
      <c r="ETO26" s="40"/>
      <c r="ETP26" s="40"/>
      <c r="ETQ26" s="40"/>
      <c r="ETR26" s="40"/>
      <c r="ETS26" s="40"/>
      <c r="ETT26" s="40"/>
      <c r="ETU26" s="40"/>
      <c r="ETV26" s="40"/>
      <c r="ETW26" s="40"/>
      <c r="ETX26" s="40"/>
      <c r="ETY26" s="40"/>
      <c r="ETZ26" s="40"/>
      <c r="EUA26" s="40"/>
      <c r="EUB26" s="40"/>
      <c r="EUC26" s="40"/>
      <c r="EUD26" s="40"/>
      <c r="EUE26" s="40"/>
      <c r="EUF26" s="40"/>
      <c r="EUG26" s="40"/>
      <c r="EUH26" s="40"/>
      <c r="EUI26" s="40"/>
      <c r="EUJ26" s="40"/>
      <c r="EUK26" s="40"/>
      <c r="EUL26" s="40"/>
      <c r="EUM26" s="40"/>
      <c r="EUN26" s="40"/>
      <c r="EUO26" s="40"/>
      <c r="EUP26" s="40"/>
      <c r="EUQ26" s="40"/>
      <c r="EUR26" s="40"/>
      <c r="EUS26" s="40"/>
      <c r="EUT26" s="40"/>
      <c r="EUU26" s="40"/>
      <c r="EUV26" s="40"/>
      <c r="EUW26" s="40"/>
      <c r="EUX26" s="40"/>
      <c r="EUY26" s="40"/>
      <c r="EUZ26" s="40"/>
      <c r="EVA26" s="40"/>
      <c r="EVB26" s="40"/>
      <c r="EVC26" s="40"/>
      <c r="EVD26" s="40"/>
      <c r="EVE26" s="40"/>
      <c r="EVF26" s="40"/>
      <c r="EVG26" s="40"/>
      <c r="EVH26" s="40"/>
      <c r="EVI26" s="40"/>
      <c r="EVJ26" s="40"/>
      <c r="EVK26" s="40"/>
      <c r="EVL26" s="40"/>
      <c r="EVM26" s="40"/>
      <c r="EVN26" s="40"/>
      <c r="EVO26" s="40"/>
      <c r="EVP26" s="40"/>
      <c r="EVQ26" s="40"/>
      <c r="EVR26" s="40"/>
      <c r="EVS26" s="40"/>
      <c r="EVT26" s="40"/>
      <c r="EVU26" s="40"/>
      <c r="EVV26" s="40"/>
      <c r="EVW26" s="40"/>
      <c r="EVX26" s="40"/>
      <c r="EVY26" s="40"/>
      <c r="EVZ26" s="40"/>
      <c r="EWA26" s="40"/>
      <c r="EWB26" s="40"/>
      <c r="EWC26" s="40"/>
      <c r="EWD26" s="40"/>
      <c r="EWE26" s="40"/>
      <c r="EWF26" s="40"/>
      <c r="EWG26" s="40"/>
      <c r="EWH26" s="40"/>
      <c r="EWI26" s="40"/>
      <c r="EWJ26" s="40"/>
      <c r="EWK26" s="40"/>
      <c r="EWL26" s="40"/>
      <c r="EWM26" s="40"/>
      <c r="EWN26" s="40"/>
      <c r="EWO26" s="40"/>
      <c r="EWP26" s="40"/>
      <c r="EWQ26" s="40"/>
      <c r="EWR26" s="40"/>
      <c r="EWS26" s="40"/>
      <c r="EWT26" s="40"/>
      <c r="EWU26" s="40"/>
      <c r="EWV26" s="40"/>
      <c r="EWW26" s="40"/>
      <c r="EWX26" s="40"/>
      <c r="EWY26" s="40"/>
      <c r="EWZ26" s="40"/>
      <c r="EXA26" s="40"/>
      <c r="EXB26" s="40"/>
      <c r="EXC26" s="40"/>
      <c r="EXD26" s="40"/>
      <c r="EXE26" s="40"/>
      <c r="EXF26" s="40"/>
      <c r="EXG26" s="40"/>
      <c r="EXH26" s="40"/>
      <c r="EXI26" s="40"/>
      <c r="EXJ26" s="40"/>
      <c r="EXK26" s="40"/>
      <c r="EXL26" s="40"/>
      <c r="EXM26" s="40"/>
      <c r="EXN26" s="40"/>
      <c r="EXO26" s="40"/>
      <c r="EXP26" s="40"/>
      <c r="EXQ26" s="40"/>
      <c r="EXR26" s="40"/>
      <c r="EXS26" s="40"/>
      <c r="EXT26" s="40"/>
      <c r="EXU26" s="40"/>
      <c r="EXV26" s="40"/>
      <c r="EXW26" s="40"/>
      <c r="EXX26" s="40"/>
      <c r="EXY26" s="40"/>
      <c r="EXZ26" s="40"/>
      <c r="EYA26" s="40"/>
      <c r="EYB26" s="40"/>
      <c r="EYC26" s="40"/>
      <c r="EYD26" s="40"/>
      <c r="EYE26" s="40"/>
      <c r="EYF26" s="40"/>
      <c r="EYG26" s="40"/>
      <c r="EYH26" s="40"/>
      <c r="EYI26" s="40"/>
      <c r="EYJ26" s="40"/>
      <c r="EYK26" s="40"/>
      <c r="EYL26" s="40"/>
      <c r="EYM26" s="40"/>
      <c r="EYN26" s="40"/>
      <c r="EYO26" s="40"/>
      <c r="EYP26" s="40"/>
      <c r="EYQ26" s="40"/>
      <c r="EYR26" s="40"/>
      <c r="EYS26" s="40"/>
      <c r="EYT26" s="40"/>
      <c r="EYU26" s="40"/>
      <c r="EYV26" s="40"/>
      <c r="EYW26" s="40"/>
      <c r="EYX26" s="40"/>
      <c r="EYY26" s="40"/>
      <c r="EYZ26" s="40"/>
      <c r="EZA26" s="40"/>
      <c r="EZB26" s="40"/>
      <c r="EZC26" s="40"/>
      <c r="EZD26" s="40"/>
      <c r="EZE26" s="40"/>
      <c r="EZF26" s="40"/>
      <c r="EZG26" s="40"/>
      <c r="EZH26" s="40"/>
      <c r="EZI26" s="40"/>
      <c r="EZJ26" s="40"/>
      <c r="EZK26" s="40"/>
      <c r="EZL26" s="40"/>
      <c r="EZM26" s="40"/>
      <c r="EZN26" s="40"/>
      <c r="EZO26" s="40"/>
      <c r="EZP26" s="40"/>
      <c r="EZQ26" s="40"/>
      <c r="EZR26" s="40"/>
      <c r="EZS26" s="40"/>
      <c r="EZT26" s="40"/>
      <c r="EZU26" s="40"/>
      <c r="EZV26" s="40"/>
      <c r="EZW26" s="40"/>
      <c r="EZX26" s="40"/>
      <c r="EZY26" s="40"/>
      <c r="EZZ26" s="40"/>
      <c r="FAA26" s="40"/>
      <c r="FAB26" s="40"/>
      <c r="FAC26" s="40"/>
      <c r="FAD26" s="40"/>
      <c r="FAE26" s="40"/>
      <c r="FAF26" s="40"/>
      <c r="FAG26" s="40"/>
      <c r="FAH26" s="40"/>
      <c r="FAI26" s="40"/>
      <c r="FAJ26" s="40"/>
      <c r="FAK26" s="40"/>
      <c r="FAL26" s="40"/>
      <c r="FAM26" s="40"/>
      <c r="FAN26" s="40"/>
      <c r="FAO26" s="40"/>
      <c r="FAP26" s="40"/>
      <c r="FAQ26" s="40"/>
      <c r="FAR26" s="40"/>
      <c r="FAS26" s="40"/>
      <c r="FAT26" s="40"/>
      <c r="FAU26" s="40"/>
      <c r="FAV26" s="40"/>
      <c r="FAW26" s="40"/>
      <c r="FAX26" s="40"/>
      <c r="FAY26" s="40"/>
      <c r="FAZ26" s="40"/>
      <c r="FBA26" s="40"/>
      <c r="FBB26" s="40"/>
      <c r="FBC26" s="40"/>
      <c r="FBD26" s="40"/>
      <c r="FBE26" s="40"/>
      <c r="FBF26" s="40"/>
      <c r="FBG26" s="40"/>
      <c r="FBH26" s="40"/>
      <c r="FBI26" s="40"/>
      <c r="FBJ26" s="40"/>
      <c r="FBK26" s="40"/>
      <c r="FBL26" s="40"/>
      <c r="FBM26" s="40"/>
      <c r="FBN26" s="40"/>
      <c r="FBO26" s="40"/>
      <c r="FBP26" s="40"/>
      <c r="FBQ26" s="40"/>
      <c r="FBR26" s="40"/>
      <c r="FBS26" s="40"/>
      <c r="FBT26" s="40"/>
      <c r="FBU26" s="40"/>
      <c r="FBV26" s="40"/>
      <c r="FBW26" s="40"/>
      <c r="FBX26" s="40"/>
      <c r="FBY26" s="40"/>
      <c r="FBZ26" s="40"/>
      <c r="FCA26" s="40"/>
      <c r="FCB26" s="40"/>
      <c r="FCC26" s="40"/>
      <c r="FCD26" s="40"/>
      <c r="FCE26" s="40"/>
      <c r="FCF26" s="40"/>
      <c r="FCG26" s="40"/>
      <c r="FCH26" s="40"/>
      <c r="FCI26" s="40"/>
      <c r="FCJ26" s="40"/>
      <c r="FCK26" s="40"/>
      <c r="FCL26" s="40"/>
      <c r="FCM26" s="40"/>
      <c r="FCN26" s="40"/>
      <c r="FCO26" s="40"/>
      <c r="FCP26" s="40"/>
      <c r="FCQ26" s="40"/>
      <c r="FCR26" s="40"/>
      <c r="FCS26" s="40"/>
      <c r="FCT26" s="40"/>
      <c r="FCU26" s="40"/>
      <c r="FCV26" s="40"/>
      <c r="FCW26" s="40"/>
      <c r="FCX26" s="40"/>
      <c r="FCY26" s="40"/>
      <c r="FCZ26" s="40"/>
      <c r="FDA26" s="40"/>
      <c r="FDB26" s="40"/>
      <c r="FDC26" s="40"/>
      <c r="FDD26" s="40"/>
      <c r="FDE26" s="40"/>
      <c r="FDF26" s="40"/>
      <c r="FDG26" s="40"/>
      <c r="FDH26" s="40"/>
      <c r="FDI26" s="40"/>
      <c r="FDJ26" s="40"/>
      <c r="FDK26" s="40"/>
      <c r="FDL26" s="40"/>
      <c r="FDM26" s="40"/>
      <c r="FDN26" s="40"/>
      <c r="FDO26" s="40"/>
      <c r="FDP26" s="40"/>
      <c r="FDQ26" s="40"/>
      <c r="FDR26" s="40"/>
      <c r="FDS26" s="40"/>
      <c r="FDT26" s="40"/>
      <c r="FDU26" s="40"/>
      <c r="FDV26" s="40"/>
      <c r="FDW26" s="40"/>
      <c r="FDX26" s="40"/>
      <c r="FDY26" s="40"/>
      <c r="FDZ26" s="40"/>
      <c r="FEA26" s="40"/>
      <c r="FEB26" s="40"/>
      <c r="FEC26" s="40"/>
      <c r="FED26" s="40"/>
      <c r="FEE26" s="40"/>
      <c r="FEF26" s="40"/>
      <c r="FEG26" s="40"/>
      <c r="FEH26" s="40"/>
      <c r="FEI26" s="40"/>
      <c r="FEJ26" s="40"/>
      <c r="FEK26" s="40"/>
      <c r="FEL26" s="40"/>
      <c r="FEM26" s="40"/>
      <c r="FEN26" s="40"/>
      <c r="FEO26" s="40"/>
      <c r="FEP26" s="40"/>
      <c r="FEQ26" s="40"/>
      <c r="FER26" s="40"/>
      <c r="FES26" s="40"/>
      <c r="FET26" s="40"/>
      <c r="FEU26" s="40"/>
      <c r="FEV26" s="40"/>
      <c r="FEW26" s="40"/>
      <c r="FEX26" s="40"/>
      <c r="FEY26" s="40"/>
      <c r="FEZ26" s="40"/>
      <c r="FFA26" s="40"/>
      <c r="FFB26" s="40"/>
      <c r="FFC26" s="40"/>
      <c r="FFD26" s="40"/>
      <c r="FFE26" s="40"/>
      <c r="FFF26" s="40"/>
      <c r="FFG26" s="40"/>
      <c r="FFH26" s="40"/>
      <c r="FFI26" s="40"/>
      <c r="FFJ26" s="40"/>
      <c r="FFK26" s="40"/>
      <c r="FFL26" s="40"/>
      <c r="FFM26" s="40"/>
      <c r="FFN26" s="40"/>
      <c r="FFO26" s="40"/>
      <c r="FFP26" s="40"/>
      <c r="FFQ26" s="40"/>
      <c r="FFR26" s="40"/>
      <c r="FFS26" s="40"/>
      <c r="FFT26" s="40"/>
      <c r="FFU26" s="40"/>
      <c r="FFV26" s="40"/>
      <c r="FFW26" s="40"/>
      <c r="FFX26" s="40"/>
      <c r="FFY26" s="40"/>
      <c r="FFZ26" s="40"/>
      <c r="FGA26" s="40"/>
      <c r="FGB26" s="40"/>
      <c r="FGC26" s="40"/>
      <c r="FGD26" s="40"/>
      <c r="FGE26" s="40"/>
      <c r="FGF26" s="40"/>
      <c r="FGG26" s="40"/>
      <c r="FGH26" s="40"/>
      <c r="FGI26" s="40"/>
      <c r="FGJ26" s="40"/>
      <c r="FGK26" s="40"/>
      <c r="FGL26" s="40"/>
      <c r="FGM26" s="40"/>
      <c r="FGN26" s="40"/>
      <c r="FGO26" s="40"/>
      <c r="FGP26" s="40"/>
      <c r="FGQ26" s="40"/>
      <c r="FGR26" s="40"/>
      <c r="FGS26" s="40"/>
      <c r="FGT26" s="40"/>
      <c r="FGU26" s="40"/>
      <c r="FGV26" s="40"/>
      <c r="FGW26" s="40"/>
      <c r="FGX26" s="40"/>
      <c r="FGY26" s="40"/>
      <c r="FGZ26" s="40"/>
      <c r="FHA26" s="40"/>
      <c r="FHB26" s="40"/>
      <c r="FHC26" s="40"/>
      <c r="FHD26" s="40"/>
      <c r="FHE26" s="40"/>
      <c r="FHF26" s="40"/>
      <c r="FHG26" s="40"/>
      <c r="FHH26" s="40"/>
      <c r="FHI26" s="40"/>
      <c r="FHJ26" s="40"/>
      <c r="FHK26" s="40"/>
      <c r="FHL26" s="40"/>
      <c r="FHM26" s="40"/>
      <c r="FHN26" s="40"/>
      <c r="FHO26" s="40"/>
      <c r="FHP26" s="40"/>
      <c r="FHQ26" s="40"/>
      <c r="FHR26" s="40"/>
      <c r="FHS26" s="40"/>
      <c r="FHT26" s="40"/>
      <c r="FHU26" s="40"/>
      <c r="FHV26" s="40"/>
      <c r="FHW26" s="40"/>
      <c r="FHX26" s="40"/>
      <c r="FHY26" s="40"/>
      <c r="FHZ26" s="40"/>
      <c r="FIA26" s="40"/>
      <c r="FIB26" s="40"/>
      <c r="FIC26" s="40"/>
      <c r="FID26" s="40"/>
      <c r="FIE26" s="40"/>
      <c r="FIF26" s="40"/>
      <c r="FIG26" s="40"/>
      <c r="FIH26" s="40"/>
      <c r="FII26" s="40"/>
      <c r="FIJ26" s="40"/>
      <c r="FIK26" s="40"/>
      <c r="FIL26" s="40"/>
      <c r="FIM26" s="40"/>
      <c r="FIN26" s="40"/>
      <c r="FIO26" s="40"/>
      <c r="FIP26" s="40"/>
      <c r="FIQ26" s="40"/>
      <c r="FIR26" s="40"/>
      <c r="FIS26" s="40"/>
      <c r="FIT26" s="40"/>
      <c r="FIU26" s="40"/>
      <c r="FIV26" s="40"/>
      <c r="FIW26" s="40"/>
      <c r="FIX26" s="40"/>
      <c r="FIY26" s="40"/>
      <c r="FIZ26" s="40"/>
      <c r="FJA26" s="40"/>
      <c r="FJB26" s="40"/>
      <c r="FJC26" s="40"/>
      <c r="FJD26" s="40"/>
      <c r="FJE26" s="40"/>
      <c r="FJF26" s="40"/>
      <c r="FJG26" s="40"/>
      <c r="FJH26" s="40"/>
      <c r="FJI26" s="40"/>
      <c r="FJJ26" s="40"/>
      <c r="FJK26" s="40"/>
      <c r="FJL26" s="40"/>
      <c r="FJM26" s="40"/>
      <c r="FJN26" s="40"/>
      <c r="FJO26" s="40"/>
      <c r="FJP26" s="40"/>
      <c r="FJQ26" s="40"/>
      <c r="FJR26" s="40"/>
      <c r="FJS26" s="40"/>
      <c r="FJT26" s="40"/>
      <c r="FJU26" s="40"/>
      <c r="FJV26" s="40"/>
      <c r="FJW26" s="40"/>
      <c r="FJX26" s="40"/>
      <c r="FJY26" s="40"/>
      <c r="FJZ26" s="40"/>
      <c r="FKA26" s="40"/>
      <c r="FKB26" s="40"/>
      <c r="FKC26" s="40"/>
      <c r="FKD26" s="40"/>
      <c r="FKE26" s="40"/>
      <c r="FKF26" s="40"/>
      <c r="FKG26" s="40"/>
      <c r="FKH26" s="40"/>
      <c r="FKI26" s="40"/>
      <c r="FKJ26" s="40"/>
      <c r="FKK26" s="40"/>
      <c r="FKL26" s="40"/>
      <c r="FKM26" s="40"/>
      <c r="FKN26" s="40"/>
      <c r="FKO26" s="40"/>
      <c r="FKP26" s="40"/>
      <c r="FKQ26" s="40"/>
      <c r="FKR26" s="40"/>
      <c r="FKS26" s="40"/>
      <c r="FKT26" s="40"/>
      <c r="FKU26" s="40"/>
      <c r="FKV26" s="40"/>
      <c r="FKW26" s="40"/>
      <c r="FKX26" s="40"/>
      <c r="FKY26" s="40"/>
      <c r="FKZ26" s="40"/>
      <c r="FLA26" s="40"/>
      <c r="FLB26" s="40"/>
      <c r="FLC26" s="40"/>
      <c r="FLD26" s="40"/>
      <c r="FLE26" s="40"/>
      <c r="FLF26" s="40"/>
      <c r="FLG26" s="40"/>
      <c r="FLH26" s="40"/>
      <c r="FLI26" s="40"/>
      <c r="FLJ26" s="40"/>
      <c r="FLK26" s="40"/>
      <c r="FLL26" s="40"/>
      <c r="FLM26" s="40"/>
      <c r="FLN26" s="40"/>
      <c r="FLO26" s="40"/>
      <c r="FLP26" s="40"/>
      <c r="FLQ26" s="40"/>
      <c r="FLR26" s="40"/>
      <c r="FLS26" s="40"/>
      <c r="FLT26" s="40"/>
      <c r="FLU26" s="40"/>
      <c r="FLV26" s="40"/>
      <c r="FLW26" s="40"/>
      <c r="FLX26" s="40"/>
      <c r="FLY26" s="40"/>
      <c r="FLZ26" s="40"/>
      <c r="FMA26" s="40"/>
      <c r="FMB26" s="40"/>
      <c r="FMC26" s="40"/>
      <c r="FMD26" s="40"/>
      <c r="FME26" s="40"/>
      <c r="FMF26" s="40"/>
      <c r="FMG26" s="40"/>
      <c r="FMH26" s="40"/>
      <c r="FMI26" s="40"/>
      <c r="FMJ26" s="40"/>
      <c r="FMK26" s="40"/>
      <c r="FML26" s="40"/>
      <c r="FMM26" s="40"/>
      <c r="FMN26" s="40"/>
      <c r="FMO26" s="40"/>
      <c r="FMP26" s="40"/>
      <c r="FMQ26" s="40"/>
      <c r="FMR26" s="40"/>
      <c r="FMS26" s="40"/>
      <c r="FMT26" s="40"/>
      <c r="FMU26" s="40"/>
      <c r="FMV26" s="40"/>
      <c r="FMW26" s="40"/>
      <c r="FMX26" s="40"/>
      <c r="FMY26" s="40"/>
      <c r="FMZ26" s="40"/>
      <c r="FNA26" s="40"/>
      <c r="FNB26" s="40"/>
      <c r="FNC26" s="40"/>
      <c r="FND26" s="40"/>
      <c r="FNE26" s="40"/>
      <c r="FNF26" s="40"/>
      <c r="FNG26" s="40"/>
      <c r="FNH26" s="40"/>
      <c r="FNI26" s="40"/>
      <c r="FNJ26" s="40"/>
      <c r="FNK26" s="40"/>
      <c r="FNL26" s="40"/>
      <c r="FNM26" s="40"/>
      <c r="FNN26" s="40"/>
      <c r="FNO26" s="40"/>
      <c r="FNP26" s="40"/>
      <c r="FNQ26" s="40"/>
      <c r="FNR26" s="40"/>
      <c r="FNS26" s="40"/>
      <c r="FNT26" s="40"/>
      <c r="FNU26" s="40"/>
      <c r="FNV26" s="40"/>
      <c r="FNW26" s="40"/>
      <c r="FNX26" s="40"/>
      <c r="FNY26" s="40"/>
      <c r="FNZ26" s="40"/>
      <c r="FOA26" s="40"/>
      <c r="FOB26" s="40"/>
      <c r="FOC26" s="40"/>
      <c r="FOD26" s="40"/>
      <c r="FOE26" s="40"/>
      <c r="FOF26" s="40"/>
      <c r="FOG26" s="40"/>
      <c r="FOH26" s="40"/>
      <c r="FOI26" s="40"/>
      <c r="FOJ26" s="40"/>
      <c r="FOK26" s="40"/>
      <c r="FOL26" s="40"/>
      <c r="FOM26" s="40"/>
      <c r="FON26" s="40"/>
      <c r="FOO26" s="40"/>
      <c r="FOP26" s="40"/>
      <c r="FOQ26" s="40"/>
      <c r="FOR26" s="40"/>
      <c r="FOS26" s="40"/>
      <c r="FOT26" s="40"/>
      <c r="FOU26" s="40"/>
      <c r="FOV26" s="40"/>
      <c r="FOW26" s="40"/>
      <c r="FOX26" s="40"/>
      <c r="FOY26" s="40"/>
      <c r="FOZ26" s="40"/>
      <c r="FPA26" s="40"/>
      <c r="FPB26" s="40"/>
      <c r="FPC26" s="40"/>
      <c r="FPD26" s="40"/>
      <c r="FPE26" s="40"/>
      <c r="FPF26" s="40"/>
      <c r="FPG26" s="40"/>
      <c r="FPH26" s="40"/>
      <c r="FPI26" s="40"/>
      <c r="FPJ26" s="40"/>
      <c r="FPK26" s="40"/>
      <c r="FPL26" s="40"/>
      <c r="FPM26" s="40"/>
      <c r="FPN26" s="40"/>
      <c r="FPO26" s="40"/>
      <c r="FPP26" s="40"/>
      <c r="FPQ26" s="40"/>
      <c r="FPR26" s="40"/>
      <c r="FPS26" s="40"/>
      <c r="FPT26" s="40"/>
      <c r="FPU26" s="40"/>
      <c r="FPV26" s="40"/>
      <c r="FPW26" s="40"/>
      <c r="FPX26" s="40"/>
      <c r="FPY26" s="40"/>
      <c r="FPZ26" s="40"/>
      <c r="FQA26" s="40"/>
      <c r="FQB26" s="40"/>
      <c r="FQC26" s="40"/>
      <c r="FQD26" s="40"/>
      <c r="FQE26" s="40"/>
      <c r="FQF26" s="40"/>
      <c r="FQG26" s="40"/>
      <c r="FQH26" s="40"/>
      <c r="FQI26" s="40"/>
      <c r="FQJ26" s="40"/>
      <c r="FQK26" s="40"/>
      <c r="FQL26" s="40"/>
      <c r="FQM26" s="40"/>
      <c r="FQN26" s="40"/>
      <c r="FQO26" s="40"/>
      <c r="FQP26" s="40"/>
      <c r="FQQ26" s="40"/>
      <c r="FQR26" s="40"/>
      <c r="FQS26" s="40"/>
      <c r="FQT26" s="40"/>
      <c r="FQU26" s="40"/>
      <c r="FQV26" s="40"/>
      <c r="FQW26" s="40"/>
      <c r="FQX26" s="40"/>
      <c r="FQY26" s="40"/>
      <c r="FQZ26" s="40"/>
      <c r="FRA26" s="40"/>
      <c r="FRB26" s="40"/>
      <c r="FRC26" s="40"/>
      <c r="FRD26" s="40"/>
      <c r="FRE26" s="40"/>
      <c r="FRF26" s="40"/>
      <c r="FRG26" s="40"/>
      <c r="FRH26" s="40"/>
      <c r="FRI26" s="40"/>
      <c r="FRJ26" s="40"/>
      <c r="FRK26" s="40"/>
      <c r="FRL26" s="40"/>
      <c r="FRM26" s="40"/>
      <c r="FRN26" s="40"/>
      <c r="FRO26" s="40"/>
      <c r="FRP26" s="40"/>
      <c r="FRQ26" s="40"/>
      <c r="FRR26" s="40"/>
      <c r="FRS26" s="40"/>
      <c r="FRT26" s="40"/>
      <c r="FRU26" s="40"/>
      <c r="FRV26" s="40"/>
      <c r="FRW26" s="40"/>
      <c r="FRX26" s="40"/>
      <c r="FRY26" s="40"/>
      <c r="FRZ26" s="40"/>
      <c r="FSA26" s="40"/>
      <c r="FSB26" s="40"/>
      <c r="FSC26" s="40"/>
      <c r="FSD26" s="40"/>
      <c r="FSE26" s="40"/>
      <c r="FSF26" s="40"/>
      <c r="FSG26" s="40"/>
      <c r="FSH26" s="40"/>
      <c r="FSI26" s="40"/>
      <c r="FSJ26" s="40"/>
      <c r="FSK26" s="40"/>
      <c r="FSL26" s="40"/>
      <c r="FSM26" s="40"/>
      <c r="FSN26" s="40"/>
      <c r="FSO26" s="40"/>
      <c r="FSP26" s="40"/>
      <c r="FSQ26" s="40"/>
      <c r="FSR26" s="40"/>
      <c r="FSS26" s="40"/>
      <c r="FST26" s="40"/>
      <c r="FSU26" s="40"/>
      <c r="FSV26" s="40"/>
      <c r="FSW26" s="40"/>
      <c r="FSX26" s="40"/>
      <c r="FSY26" s="40"/>
      <c r="FSZ26" s="40"/>
      <c r="FTA26" s="40"/>
      <c r="FTB26" s="40"/>
      <c r="FTC26" s="40"/>
      <c r="FTD26" s="40"/>
      <c r="FTE26" s="40"/>
      <c r="FTF26" s="40"/>
      <c r="FTG26" s="40"/>
      <c r="FTH26" s="40"/>
      <c r="FTI26" s="40"/>
      <c r="FTJ26" s="40"/>
      <c r="FTK26" s="40"/>
      <c r="FTL26" s="40"/>
      <c r="FTM26" s="40"/>
      <c r="FTN26" s="40"/>
      <c r="FTO26" s="40"/>
      <c r="FTP26" s="40"/>
      <c r="FTQ26" s="40"/>
      <c r="FTR26" s="40"/>
      <c r="FTS26" s="40"/>
      <c r="FTT26" s="40"/>
      <c r="FTU26" s="40"/>
      <c r="FTV26" s="40"/>
      <c r="FTW26" s="40"/>
      <c r="FTX26" s="40"/>
      <c r="FTY26" s="40"/>
      <c r="FTZ26" s="40"/>
      <c r="FUA26" s="40"/>
      <c r="FUB26" s="40"/>
      <c r="FUC26" s="40"/>
      <c r="FUD26" s="40"/>
      <c r="FUE26" s="40"/>
      <c r="FUF26" s="40"/>
      <c r="FUG26" s="40"/>
      <c r="FUH26" s="40"/>
      <c r="FUI26" s="40"/>
      <c r="FUJ26" s="40"/>
      <c r="FUK26" s="40"/>
      <c r="FUL26" s="40"/>
      <c r="FUM26" s="40"/>
      <c r="FUN26" s="40"/>
      <c r="FUO26" s="40"/>
      <c r="FUP26" s="40"/>
      <c r="FUQ26" s="40"/>
      <c r="FUR26" s="40"/>
      <c r="FUS26" s="40"/>
      <c r="FUT26" s="40"/>
      <c r="FUU26" s="40"/>
      <c r="FUV26" s="40"/>
      <c r="FUW26" s="40"/>
      <c r="FUX26" s="40"/>
      <c r="FUY26" s="40"/>
      <c r="FUZ26" s="40"/>
      <c r="FVA26" s="40"/>
      <c r="FVB26" s="40"/>
      <c r="FVC26" s="40"/>
      <c r="FVD26" s="40"/>
      <c r="FVE26" s="40"/>
      <c r="FVF26" s="40"/>
      <c r="FVG26" s="40"/>
      <c r="FVH26" s="40"/>
      <c r="FVI26" s="40"/>
      <c r="FVJ26" s="40"/>
      <c r="FVK26" s="40"/>
      <c r="FVL26" s="40"/>
      <c r="FVM26" s="40"/>
      <c r="FVN26" s="40"/>
      <c r="FVO26" s="40"/>
      <c r="FVP26" s="40"/>
      <c r="FVQ26" s="40"/>
      <c r="FVR26" s="40"/>
      <c r="FVS26" s="40"/>
      <c r="FVT26" s="40"/>
      <c r="FVU26" s="40"/>
      <c r="FVV26" s="40"/>
      <c r="FVW26" s="40"/>
      <c r="FVX26" s="40"/>
      <c r="FVY26" s="40"/>
      <c r="FVZ26" s="40"/>
      <c r="FWA26" s="40"/>
      <c r="FWB26" s="40"/>
      <c r="FWC26" s="40"/>
      <c r="FWD26" s="40"/>
      <c r="FWE26" s="40"/>
      <c r="FWF26" s="40"/>
      <c r="FWG26" s="40"/>
      <c r="FWH26" s="40"/>
      <c r="FWI26" s="40"/>
      <c r="FWJ26" s="40"/>
      <c r="FWK26" s="40"/>
      <c r="FWL26" s="40"/>
      <c r="FWM26" s="40"/>
      <c r="FWN26" s="40"/>
      <c r="FWO26" s="40"/>
      <c r="FWP26" s="40"/>
      <c r="FWQ26" s="40"/>
      <c r="FWR26" s="40"/>
      <c r="FWS26" s="40"/>
      <c r="FWT26" s="40"/>
      <c r="FWU26" s="40"/>
      <c r="FWV26" s="40"/>
      <c r="FWW26" s="40"/>
      <c r="FWX26" s="40"/>
      <c r="FWY26" s="40"/>
      <c r="FWZ26" s="40"/>
      <c r="FXA26" s="40"/>
      <c r="FXB26" s="40"/>
      <c r="FXC26" s="40"/>
      <c r="FXD26" s="40"/>
      <c r="FXE26" s="40"/>
      <c r="FXF26" s="40"/>
      <c r="FXG26" s="40"/>
      <c r="FXH26" s="40"/>
      <c r="FXI26" s="40"/>
      <c r="FXJ26" s="40"/>
      <c r="FXK26" s="40"/>
      <c r="FXL26" s="40"/>
      <c r="FXM26" s="40"/>
      <c r="FXN26" s="40"/>
      <c r="FXO26" s="40"/>
      <c r="FXP26" s="40"/>
      <c r="FXQ26" s="40"/>
      <c r="FXR26" s="40"/>
      <c r="FXS26" s="40"/>
      <c r="FXT26" s="40"/>
      <c r="FXU26" s="40"/>
      <c r="FXV26" s="40"/>
      <c r="FXW26" s="40"/>
      <c r="FXX26" s="40"/>
      <c r="FXY26" s="40"/>
      <c r="FXZ26" s="40"/>
      <c r="FYA26" s="40"/>
      <c r="FYB26" s="40"/>
      <c r="FYC26" s="40"/>
      <c r="FYD26" s="40"/>
      <c r="FYE26" s="40"/>
      <c r="FYF26" s="40"/>
      <c r="FYG26" s="40"/>
      <c r="FYH26" s="40"/>
      <c r="FYI26" s="40"/>
      <c r="FYJ26" s="40"/>
      <c r="FYK26" s="40"/>
      <c r="FYL26" s="40"/>
      <c r="FYM26" s="40"/>
      <c r="FYN26" s="40"/>
      <c r="FYO26" s="40"/>
      <c r="FYP26" s="40"/>
      <c r="FYQ26" s="40"/>
      <c r="FYR26" s="40"/>
      <c r="FYS26" s="40"/>
      <c r="FYT26" s="40"/>
      <c r="FYU26" s="40"/>
      <c r="FYV26" s="40"/>
      <c r="FYW26" s="40"/>
      <c r="FYX26" s="40"/>
      <c r="FYY26" s="40"/>
      <c r="FYZ26" s="40"/>
      <c r="FZA26" s="40"/>
      <c r="FZB26" s="40"/>
      <c r="FZC26" s="40"/>
      <c r="FZD26" s="40"/>
      <c r="FZE26" s="40"/>
      <c r="FZF26" s="40"/>
      <c r="FZG26" s="40"/>
      <c r="FZH26" s="40"/>
      <c r="FZI26" s="40"/>
      <c r="FZJ26" s="40"/>
      <c r="FZK26" s="40"/>
      <c r="FZL26" s="40"/>
      <c r="FZM26" s="40"/>
      <c r="FZN26" s="40"/>
      <c r="FZO26" s="40"/>
      <c r="FZP26" s="40"/>
      <c r="FZQ26" s="40"/>
      <c r="FZR26" s="40"/>
      <c r="FZS26" s="40"/>
      <c r="FZT26" s="40"/>
      <c r="FZU26" s="40"/>
      <c r="FZV26" s="40"/>
      <c r="FZW26" s="40"/>
      <c r="FZX26" s="40"/>
      <c r="FZY26" s="40"/>
      <c r="FZZ26" s="40"/>
      <c r="GAA26" s="40"/>
      <c r="GAB26" s="40"/>
      <c r="GAC26" s="40"/>
      <c r="GAD26" s="40"/>
      <c r="GAE26" s="40"/>
      <c r="GAF26" s="40"/>
      <c r="GAG26" s="40"/>
      <c r="GAH26" s="40"/>
      <c r="GAI26" s="40"/>
      <c r="GAJ26" s="40"/>
      <c r="GAK26" s="40"/>
      <c r="GAL26" s="40"/>
      <c r="GAM26" s="40"/>
      <c r="GAN26" s="40"/>
      <c r="GAO26" s="40"/>
      <c r="GAP26" s="40"/>
      <c r="GAQ26" s="40"/>
      <c r="GAR26" s="40"/>
      <c r="GAS26" s="40"/>
      <c r="GAT26" s="40"/>
      <c r="GAU26" s="40"/>
      <c r="GAV26" s="40"/>
      <c r="GAW26" s="40"/>
      <c r="GAX26" s="40"/>
      <c r="GAY26" s="40"/>
      <c r="GAZ26" s="40"/>
      <c r="GBA26" s="40"/>
      <c r="GBB26" s="40"/>
      <c r="GBC26" s="40"/>
      <c r="GBD26" s="40"/>
      <c r="GBE26" s="40"/>
      <c r="GBF26" s="40"/>
      <c r="GBG26" s="40"/>
      <c r="GBH26" s="40"/>
      <c r="GBI26" s="40"/>
      <c r="GBJ26" s="40"/>
      <c r="GBK26" s="40"/>
      <c r="GBL26" s="40"/>
      <c r="GBM26" s="40"/>
      <c r="GBN26" s="40"/>
      <c r="GBO26" s="40"/>
      <c r="GBP26" s="40"/>
      <c r="GBQ26" s="40"/>
      <c r="GBR26" s="40"/>
      <c r="GBS26" s="40"/>
      <c r="GBT26" s="40"/>
      <c r="GBU26" s="40"/>
      <c r="GBV26" s="40"/>
      <c r="GBW26" s="40"/>
      <c r="GBX26" s="40"/>
      <c r="GBY26" s="40"/>
      <c r="GBZ26" s="40"/>
      <c r="GCA26" s="40"/>
      <c r="GCB26" s="40"/>
      <c r="GCC26" s="40"/>
      <c r="GCD26" s="40"/>
      <c r="GCE26" s="40"/>
      <c r="GCF26" s="40"/>
      <c r="GCG26" s="40"/>
      <c r="GCH26" s="40"/>
      <c r="GCI26" s="40"/>
      <c r="GCJ26" s="40"/>
      <c r="GCK26" s="40"/>
      <c r="GCL26" s="40"/>
      <c r="GCM26" s="40"/>
      <c r="GCN26" s="40"/>
      <c r="GCO26" s="40"/>
      <c r="GCP26" s="40"/>
      <c r="GCQ26" s="40"/>
      <c r="GCR26" s="40"/>
      <c r="GCS26" s="40"/>
      <c r="GCT26" s="40"/>
      <c r="GCU26" s="40"/>
      <c r="GCV26" s="40"/>
      <c r="GCW26" s="40"/>
      <c r="GCX26" s="40"/>
      <c r="GCY26" s="40"/>
      <c r="GCZ26" s="40"/>
      <c r="GDA26" s="40"/>
      <c r="GDB26" s="40"/>
      <c r="GDC26" s="40"/>
      <c r="GDD26" s="40"/>
      <c r="GDE26" s="40"/>
      <c r="GDF26" s="40"/>
      <c r="GDG26" s="40"/>
      <c r="GDH26" s="40"/>
      <c r="GDI26" s="40"/>
      <c r="GDJ26" s="40"/>
      <c r="GDK26" s="40"/>
      <c r="GDL26" s="40"/>
      <c r="GDM26" s="40"/>
      <c r="GDN26" s="40"/>
      <c r="GDO26" s="40"/>
      <c r="GDP26" s="40"/>
      <c r="GDQ26" s="40"/>
      <c r="GDR26" s="40"/>
      <c r="GDS26" s="40"/>
      <c r="GDT26" s="40"/>
      <c r="GDU26" s="40"/>
      <c r="GDV26" s="40"/>
      <c r="GDW26" s="40"/>
      <c r="GDX26" s="40"/>
      <c r="GDY26" s="40"/>
      <c r="GDZ26" s="40"/>
      <c r="GEA26" s="40"/>
      <c r="GEB26" s="40"/>
      <c r="GEC26" s="40"/>
      <c r="GED26" s="40"/>
      <c r="GEE26" s="40"/>
      <c r="GEF26" s="40"/>
      <c r="GEG26" s="40"/>
      <c r="GEH26" s="40"/>
      <c r="GEI26" s="40"/>
      <c r="GEJ26" s="40"/>
      <c r="GEK26" s="40"/>
      <c r="GEL26" s="40"/>
      <c r="GEM26" s="40"/>
      <c r="GEN26" s="40"/>
      <c r="GEO26" s="40"/>
      <c r="GEP26" s="40"/>
      <c r="GEQ26" s="40"/>
      <c r="GER26" s="40"/>
      <c r="GES26" s="40"/>
      <c r="GET26" s="40"/>
      <c r="GEU26" s="40"/>
      <c r="GEV26" s="40"/>
      <c r="GEW26" s="40"/>
      <c r="GEX26" s="40"/>
      <c r="GEY26" s="40"/>
      <c r="GEZ26" s="40"/>
      <c r="GFA26" s="40"/>
      <c r="GFB26" s="40"/>
      <c r="GFC26" s="40"/>
      <c r="GFD26" s="40"/>
      <c r="GFE26" s="40"/>
      <c r="GFF26" s="40"/>
      <c r="GFG26" s="40"/>
      <c r="GFH26" s="40"/>
      <c r="GFI26" s="40"/>
      <c r="GFJ26" s="40"/>
      <c r="GFK26" s="40"/>
      <c r="GFL26" s="40"/>
      <c r="GFM26" s="40"/>
      <c r="GFN26" s="40"/>
      <c r="GFO26" s="40"/>
      <c r="GFP26" s="40"/>
      <c r="GFQ26" s="40"/>
      <c r="GFR26" s="40"/>
      <c r="GFS26" s="40"/>
      <c r="GFT26" s="40"/>
      <c r="GFU26" s="40"/>
      <c r="GFV26" s="40"/>
      <c r="GFW26" s="40"/>
      <c r="GFX26" s="40"/>
      <c r="GFY26" s="40"/>
      <c r="GFZ26" s="40"/>
      <c r="GGA26" s="40"/>
      <c r="GGB26" s="40"/>
      <c r="GGC26" s="40"/>
      <c r="GGD26" s="40"/>
      <c r="GGE26" s="40"/>
      <c r="GGF26" s="40"/>
      <c r="GGG26" s="40"/>
      <c r="GGH26" s="40"/>
      <c r="GGI26" s="40"/>
      <c r="GGJ26" s="40"/>
      <c r="GGK26" s="40"/>
      <c r="GGL26" s="40"/>
      <c r="GGM26" s="40"/>
      <c r="GGN26" s="40"/>
      <c r="GGO26" s="40"/>
      <c r="GGP26" s="40"/>
      <c r="GGQ26" s="40"/>
      <c r="GGR26" s="40"/>
      <c r="GGS26" s="40"/>
      <c r="GGT26" s="40"/>
      <c r="GGU26" s="40"/>
      <c r="GGV26" s="40"/>
      <c r="GGW26" s="40"/>
      <c r="GGX26" s="40"/>
      <c r="GGY26" s="40"/>
      <c r="GGZ26" s="40"/>
      <c r="GHA26" s="40"/>
      <c r="GHB26" s="40"/>
      <c r="GHC26" s="40"/>
      <c r="GHD26" s="40"/>
      <c r="GHE26" s="40"/>
      <c r="GHF26" s="40"/>
      <c r="GHG26" s="40"/>
      <c r="GHH26" s="40"/>
      <c r="GHI26" s="40"/>
      <c r="GHJ26" s="40"/>
      <c r="GHK26" s="40"/>
      <c r="GHL26" s="40"/>
      <c r="GHM26" s="40"/>
      <c r="GHN26" s="40"/>
      <c r="GHO26" s="40"/>
      <c r="GHP26" s="40"/>
      <c r="GHQ26" s="40"/>
      <c r="GHR26" s="40"/>
      <c r="GHS26" s="40"/>
      <c r="GHT26" s="40"/>
      <c r="GHU26" s="40"/>
      <c r="GHV26" s="40"/>
      <c r="GHW26" s="40"/>
      <c r="GHX26" s="40"/>
      <c r="GHY26" s="40"/>
      <c r="GHZ26" s="40"/>
      <c r="GIA26" s="40"/>
      <c r="GIB26" s="40"/>
      <c r="GIC26" s="40"/>
      <c r="GID26" s="40"/>
      <c r="GIE26" s="40"/>
      <c r="GIF26" s="40"/>
      <c r="GIG26" s="40"/>
      <c r="GIH26" s="40"/>
      <c r="GII26" s="40"/>
      <c r="GIJ26" s="40"/>
      <c r="GIK26" s="40"/>
      <c r="GIL26" s="40"/>
      <c r="GIM26" s="40"/>
      <c r="GIN26" s="40"/>
      <c r="GIO26" s="40"/>
      <c r="GIP26" s="40"/>
      <c r="GIQ26" s="40"/>
      <c r="GIR26" s="40"/>
      <c r="GIS26" s="40"/>
      <c r="GIT26" s="40"/>
      <c r="GIU26" s="40"/>
      <c r="GIV26" s="40"/>
      <c r="GIW26" s="40"/>
      <c r="GIX26" s="40"/>
      <c r="GIY26" s="40"/>
      <c r="GIZ26" s="40"/>
      <c r="GJA26" s="40"/>
      <c r="GJB26" s="40"/>
      <c r="GJC26" s="40"/>
      <c r="GJD26" s="40"/>
      <c r="GJE26" s="40"/>
      <c r="GJF26" s="40"/>
      <c r="GJG26" s="40"/>
      <c r="GJH26" s="40"/>
      <c r="GJI26" s="40"/>
      <c r="GJJ26" s="40"/>
      <c r="GJK26" s="40"/>
      <c r="GJL26" s="40"/>
      <c r="GJM26" s="40"/>
      <c r="GJN26" s="40"/>
      <c r="GJO26" s="40"/>
      <c r="GJP26" s="40"/>
      <c r="GJQ26" s="40"/>
      <c r="GJR26" s="40"/>
      <c r="GJS26" s="40"/>
      <c r="GJT26" s="40"/>
      <c r="GJU26" s="40"/>
      <c r="GJV26" s="40"/>
      <c r="GJW26" s="40"/>
      <c r="GJX26" s="40"/>
      <c r="GJY26" s="40"/>
      <c r="GJZ26" s="40"/>
      <c r="GKA26" s="40"/>
      <c r="GKB26" s="40"/>
      <c r="GKC26" s="40"/>
      <c r="GKD26" s="40"/>
      <c r="GKE26" s="40"/>
      <c r="GKF26" s="40"/>
      <c r="GKG26" s="40"/>
      <c r="GKH26" s="40"/>
      <c r="GKI26" s="40"/>
      <c r="GKJ26" s="40"/>
      <c r="GKK26" s="40"/>
      <c r="GKL26" s="40"/>
      <c r="GKM26" s="40"/>
      <c r="GKN26" s="40"/>
      <c r="GKO26" s="40"/>
      <c r="GKP26" s="40"/>
      <c r="GKQ26" s="40"/>
      <c r="GKR26" s="40"/>
      <c r="GKS26" s="40"/>
      <c r="GKT26" s="40"/>
      <c r="GKU26" s="40"/>
      <c r="GKV26" s="40"/>
      <c r="GKW26" s="40"/>
      <c r="GKX26" s="40"/>
      <c r="GKY26" s="40"/>
      <c r="GKZ26" s="40"/>
      <c r="GLA26" s="40"/>
      <c r="GLB26" s="40"/>
      <c r="GLC26" s="40"/>
      <c r="GLD26" s="40"/>
      <c r="GLE26" s="40"/>
      <c r="GLF26" s="40"/>
      <c r="GLG26" s="40"/>
      <c r="GLH26" s="40"/>
      <c r="GLI26" s="40"/>
      <c r="GLJ26" s="40"/>
      <c r="GLK26" s="40"/>
      <c r="GLL26" s="40"/>
      <c r="GLM26" s="40"/>
      <c r="GLN26" s="40"/>
      <c r="GLO26" s="40"/>
      <c r="GLP26" s="40"/>
      <c r="GLQ26" s="40"/>
      <c r="GLR26" s="40"/>
      <c r="GLS26" s="40"/>
      <c r="GLT26" s="40"/>
      <c r="GLU26" s="40"/>
      <c r="GLV26" s="40"/>
      <c r="GLW26" s="40"/>
      <c r="GLX26" s="40"/>
      <c r="GLY26" s="40"/>
      <c r="GLZ26" s="40"/>
      <c r="GMA26" s="40"/>
      <c r="GMB26" s="40"/>
      <c r="GMC26" s="40"/>
      <c r="GMD26" s="40"/>
      <c r="GME26" s="40"/>
      <c r="GMF26" s="40"/>
      <c r="GMG26" s="40"/>
      <c r="GMH26" s="40"/>
      <c r="GMI26" s="40"/>
      <c r="GMJ26" s="40"/>
      <c r="GMK26" s="40"/>
      <c r="GML26" s="40"/>
      <c r="GMM26" s="40"/>
      <c r="GMN26" s="40"/>
      <c r="GMO26" s="40"/>
      <c r="GMP26" s="40"/>
      <c r="GMQ26" s="40"/>
      <c r="GMR26" s="40"/>
      <c r="GMS26" s="40"/>
      <c r="GMT26" s="40"/>
      <c r="GMU26" s="40"/>
      <c r="GMV26" s="40"/>
      <c r="GMW26" s="40"/>
      <c r="GMX26" s="40"/>
      <c r="GMY26" s="40"/>
      <c r="GMZ26" s="40"/>
      <c r="GNA26" s="40"/>
      <c r="GNB26" s="40"/>
      <c r="GNC26" s="40"/>
      <c r="GND26" s="40"/>
      <c r="GNE26" s="40"/>
      <c r="GNF26" s="40"/>
      <c r="GNG26" s="40"/>
      <c r="GNH26" s="40"/>
      <c r="GNI26" s="40"/>
      <c r="GNJ26" s="40"/>
      <c r="GNK26" s="40"/>
      <c r="GNL26" s="40"/>
      <c r="GNM26" s="40"/>
      <c r="GNN26" s="40"/>
      <c r="GNO26" s="40"/>
      <c r="GNP26" s="40"/>
      <c r="GNQ26" s="40"/>
      <c r="GNR26" s="40"/>
      <c r="GNS26" s="40"/>
      <c r="GNT26" s="40"/>
      <c r="GNU26" s="40"/>
      <c r="GNV26" s="40"/>
      <c r="GNW26" s="40"/>
      <c r="GNX26" s="40"/>
      <c r="GNY26" s="40"/>
      <c r="GNZ26" s="40"/>
      <c r="GOA26" s="40"/>
      <c r="GOB26" s="40"/>
      <c r="GOC26" s="40"/>
      <c r="GOD26" s="40"/>
      <c r="GOE26" s="40"/>
      <c r="GOF26" s="40"/>
      <c r="GOG26" s="40"/>
      <c r="GOH26" s="40"/>
      <c r="GOI26" s="40"/>
      <c r="GOJ26" s="40"/>
      <c r="GOK26" s="40"/>
      <c r="GOL26" s="40"/>
      <c r="GOM26" s="40"/>
      <c r="GON26" s="40"/>
      <c r="GOO26" s="40"/>
      <c r="GOP26" s="40"/>
      <c r="GOQ26" s="40"/>
      <c r="GOR26" s="40"/>
      <c r="GOS26" s="40"/>
      <c r="GOT26" s="40"/>
      <c r="GOU26" s="40"/>
      <c r="GOV26" s="40"/>
      <c r="GOW26" s="40"/>
      <c r="GOX26" s="40"/>
      <c r="GOY26" s="40"/>
      <c r="GOZ26" s="40"/>
      <c r="GPA26" s="40"/>
      <c r="GPB26" s="40"/>
      <c r="GPC26" s="40"/>
      <c r="GPD26" s="40"/>
      <c r="GPE26" s="40"/>
      <c r="GPF26" s="40"/>
      <c r="GPG26" s="40"/>
      <c r="GPH26" s="40"/>
      <c r="GPI26" s="40"/>
      <c r="GPJ26" s="40"/>
      <c r="GPK26" s="40"/>
      <c r="GPL26" s="40"/>
      <c r="GPM26" s="40"/>
      <c r="GPN26" s="40"/>
      <c r="GPO26" s="40"/>
      <c r="GPP26" s="40"/>
      <c r="GPQ26" s="40"/>
      <c r="GPR26" s="40"/>
      <c r="GPS26" s="40"/>
      <c r="GPT26" s="40"/>
      <c r="GPU26" s="40"/>
      <c r="GPV26" s="40"/>
      <c r="GPW26" s="40"/>
      <c r="GPX26" s="40"/>
      <c r="GPY26" s="40"/>
      <c r="GPZ26" s="40"/>
      <c r="GQA26" s="40"/>
      <c r="GQB26" s="40"/>
      <c r="GQC26" s="40"/>
      <c r="GQD26" s="40"/>
      <c r="GQE26" s="40"/>
      <c r="GQF26" s="40"/>
      <c r="GQG26" s="40"/>
      <c r="GQH26" s="40"/>
      <c r="GQI26" s="40"/>
      <c r="GQJ26" s="40"/>
      <c r="GQK26" s="40"/>
      <c r="GQL26" s="40"/>
      <c r="GQM26" s="40"/>
      <c r="GQN26" s="40"/>
      <c r="GQO26" s="40"/>
      <c r="GQP26" s="40"/>
      <c r="GQQ26" s="40"/>
      <c r="GQR26" s="40"/>
      <c r="GQS26" s="40"/>
      <c r="GQT26" s="40"/>
      <c r="GQU26" s="40"/>
      <c r="GQV26" s="40"/>
      <c r="GQW26" s="40"/>
      <c r="GQX26" s="40"/>
      <c r="GQY26" s="40"/>
      <c r="GQZ26" s="40"/>
      <c r="GRA26" s="40"/>
      <c r="GRB26" s="40"/>
      <c r="GRC26" s="40"/>
      <c r="GRD26" s="40"/>
      <c r="GRE26" s="40"/>
      <c r="GRF26" s="40"/>
      <c r="GRG26" s="40"/>
      <c r="GRH26" s="40"/>
      <c r="GRI26" s="40"/>
      <c r="GRJ26" s="40"/>
      <c r="GRK26" s="40"/>
      <c r="GRL26" s="40"/>
      <c r="GRM26" s="40"/>
      <c r="GRN26" s="40"/>
      <c r="GRO26" s="40"/>
      <c r="GRP26" s="40"/>
      <c r="GRQ26" s="40"/>
      <c r="GRR26" s="40"/>
      <c r="GRS26" s="40"/>
      <c r="GRT26" s="40"/>
      <c r="GRU26" s="40"/>
      <c r="GRV26" s="40"/>
      <c r="GRW26" s="40"/>
      <c r="GRX26" s="40"/>
      <c r="GRY26" s="40"/>
      <c r="GRZ26" s="40"/>
      <c r="GSA26" s="40"/>
      <c r="GSB26" s="40"/>
      <c r="GSC26" s="40"/>
      <c r="GSD26" s="40"/>
      <c r="GSE26" s="40"/>
      <c r="GSF26" s="40"/>
      <c r="GSG26" s="40"/>
      <c r="GSH26" s="40"/>
      <c r="GSI26" s="40"/>
      <c r="GSJ26" s="40"/>
      <c r="GSK26" s="40"/>
      <c r="GSL26" s="40"/>
      <c r="GSM26" s="40"/>
      <c r="GSN26" s="40"/>
      <c r="GSO26" s="40"/>
      <c r="GSP26" s="40"/>
      <c r="GSQ26" s="40"/>
      <c r="GSR26" s="40"/>
      <c r="GSS26" s="40"/>
      <c r="GST26" s="40"/>
      <c r="GSU26" s="40"/>
      <c r="GSV26" s="40"/>
      <c r="GSW26" s="40"/>
      <c r="GSX26" s="40"/>
      <c r="GSY26" s="40"/>
      <c r="GSZ26" s="40"/>
      <c r="GTA26" s="40"/>
      <c r="GTB26" s="40"/>
      <c r="GTC26" s="40"/>
      <c r="GTD26" s="40"/>
      <c r="GTE26" s="40"/>
      <c r="GTF26" s="40"/>
      <c r="GTG26" s="40"/>
      <c r="GTH26" s="40"/>
      <c r="GTI26" s="40"/>
      <c r="GTJ26" s="40"/>
      <c r="GTK26" s="40"/>
      <c r="GTL26" s="40"/>
      <c r="GTM26" s="40"/>
      <c r="GTN26" s="40"/>
      <c r="GTO26" s="40"/>
      <c r="GTP26" s="40"/>
      <c r="GTQ26" s="40"/>
      <c r="GTR26" s="40"/>
      <c r="GTS26" s="40"/>
      <c r="GTT26" s="40"/>
      <c r="GTU26" s="40"/>
      <c r="GTV26" s="40"/>
      <c r="GTW26" s="40"/>
      <c r="GTX26" s="40"/>
      <c r="GTY26" s="40"/>
      <c r="GTZ26" s="40"/>
      <c r="GUA26" s="40"/>
      <c r="GUB26" s="40"/>
      <c r="GUC26" s="40"/>
      <c r="GUD26" s="40"/>
      <c r="GUE26" s="40"/>
      <c r="GUF26" s="40"/>
      <c r="GUG26" s="40"/>
      <c r="GUH26" s="40"/>
      <c r="GUI26" s="40"/>
      <c r="GUJ26" s="40"/>
      <c r="GUK26" s="40"/>
      <c r="GUL26" s="40"/>
      <c r="GUM26" s="40"/>
      <c r="GUN26" s="40"/>
      <c r="GUO26" s="40"/>
      <c r="GUP26" s="40"/>
      <c r="GUQ26" s="40"/>
      <c r="GUR26" s="40"/>
      <c r="GUS26" s="40"/>
      <c r="GUT26" s="40"/>
      <c r="GUU26" s="40"/>
      <c r="GUV26" s="40"/>
      <c r="GUW26" s="40"/>
      <c r="GUX26" s="40"/>
      <c r="GUY26" s="40"/>
      <c r="GUZ26" s="40"/>
      <c r="GVA26" s="40"/>
      <c r="GVB26" s="40"/>
      <c r="GVC26" s="40"/>
      <c r="GVD26" s="40"/>
      <c r="GVE26" s="40"/>
      <c r="GVF26" s="40"/>
      <c r="GVG26" s="40"/>
      <c r="GVH26" s="40"/>
      <c r="GVI26" s="40"/>
      <c r="GVJ26" s="40"/>
      <c r="GVK26" s="40"/>
      <c r="GVL26" s="40"/>
      <c r="GVM26" s="40"/>
      <c r="GVN26" s="40"/>
      <c r="GVO26" s="40"/>
      <c r="GVP26" s="40"/>
      <c r="GVQ26" s="40"/>
      <c r="GVR26" s="40"/>
      <c r="GVS26" s="40"/>
      <c r="GVT26" s="40"/>
      <c r="GVU26" s="40"/>
      <c r="GVV26" s="40"/>
      <c r="GVW26" s="40"/>
      <c r="GVX26" s="40"/>
      <c r="GVY26" s="40"/>
      <c r="GVZ26" s="40"/>
      <c r="GWA26" s="40"/>
      <c r="GWB26" s="40"/>
      <c r="GWC26" s="40"/>
      <c r="GWD26" s="40"/>
      <c r="GWE26" s="40"/>
      <c r="GWF26" s="40"/>
      <c r="GWG26" s="40"/>
      <c r="GWH26" s="40"/>
      <c r="GWI26" s="40"/>
      <c r="GWJ26" s="40"/>
      <c r="GWK26" s="40"/>
      <c r="GWL26" s="40"/>
      <c r="GWM26" s="40"/>
      <c r="GWN26" s="40"/>
      <c r="GWO26" s="40"/>
      <c r="GWP26" s="40"/>
      <c r="GWQ26" s="40"/>
      <c r="GWR26" s="40"/>
      <c r="GWS26" s="40"/>
      <c r="GWT26" s="40"/>
      <c r="GWU26" s="40"/>
      <c r="GWV26" s="40"/>
      <c r="GWW26" s="40"/>
      <c r="GWX26" s="40"/>
      <c r="GWY26" s="40"/>
      <c r="GWZ26" s="40"/>
      <c r="GXA26" s="40"/>
      <c r="GXB26" s="40"/>
      <c r="GXC26" s="40"/>
      <c r="GXD26" s="40"/>
      <c r="GXE26" s="40"/>
      <c r="GXF26" s="40"/>
      <c r="GXG26" s="40"/>
      <c r="GXH26" s="40"/>
      <c r="GXI26" s="40"/>
      <c r="GXJ26" s="40"/>
      <c r="GXK26" s="40"/>
      <c r="GXL26" s="40"/>
      <c r="GXM26" s="40"/>
      <c r="GXN26" s="40"/>
      <c r="GXO26" s="40"/>
      <c r="GXP26" s="40"/>
      <c r="GXQ26" s="40"/>
      <c r="GXR26" s="40"/>
      <c r="GXS26" s="40"/>
      <c r="GXT26" s="40"/>
      <c r="GXU26" s="40"/>
      <c r="GXV26" s="40"/>
      <c r="GXW26" s="40"/>
      <c r="GXX26" s="40"/>
      <c r="GXY26" s="40"/>
      <c r="GXZ26" s="40"/>
      <c r="GYA26" s="40"/>
      <c r="GYB26" s="40"/>
      <c r="GYC26" s="40"/>
      <c r="GYD26" s="40"/>
      <c r="GYE26" s="40"/>
      <c r="GYF26" s="40"/>
      <c r="GYG26" s="40"/>
      <c r="GYH26" s="40"/>
      <c r="GYI26" s="40"/>
      <c r="GYJ26" s="40"/>
      <c r="GYK26" s="40"/>
      <c r="GYL26" s="40"/>
      <c r="GYM26" s="40"/>
      <c r="GYN26" s="40"/>
      <c r="GYO26" s="40"/>
      <c r="GYP26" s="40"/>
      <c r="GYQ26" s="40"/>
      <c r="GYR26" s="40"/>
      <c r="GYS26" s="40"/>
      <c r="GYT26" s="40"/>
      <c r="GYU26" s="40"/>
      <c r="GYV26" s="40"/>
      <c r="GYW26" s="40"/>
      <c r="GYX26" s="40"/>
      <c r="GYY26" s="40"/>
      <c r="GYZ26" s="40"/>
      <c r="GZA26" s="40"/>
      <c r="GZB26" s="40"/>
      <c r="GZC26" s="40"/>
      <c r="GZD26" s="40"/>
      <c r="GZE26" s="40"/>
      <c r="GZF26" s="40"/>
      <c r="GZG26" s="40"/>
      <c r="GZH26" s="40"/>
      <c r="GZI26" s="40"/>
      <c r="GZJ26" s="40"/>
      <c r="GZK26" s="40"/>
      <c r="GZL26" s="40"/>
      <c r="GZM26" s="40"/>
      <c r="GZN26" s="40"/>
      <c r="GZO26" s="40"/>
      <c r="GZP26" s="40"/>
      <c r="GZQ26" s="40"/>
      <c r="GZR26" s="40"/>
      <c r="GZS26" s="40"/>
      <c r="GZT26" s="40"/>
      <c r="GZU26" s="40"/>
      <c r="GZV26" s="40"/>
      <c r="GZW26" s="40"/>
      <c r="GZX26" s="40"/>
      <c r="GZY26" s="40"/>
      <c r="GZZ26" s="40"/>
      <c r="HAA26" s="40"/>
      <c r="HAB26" s="40"/>
      <c r="HAC26" s="40"/>
      <c r="HAD26" s="40"/>
      <c r="HAE26" s="40"/>
      <c r="HAF26" s="40"/>
      <c r="HAG26" s="40"/>
      <c r="HAH26" s="40"/>
      <c r="HAI26" s="40"/>
      <c r="HAJ26" s="40"/>
      <c r="HAK26" s="40"/>
      <c r="HAL26" s="40"/>
      <c r="HAM26" s="40"/>
      <c r="HAN26" s="40"/>
      <c r="HAO26" s="40"/>
      <c r="HAP26" s="40"/>
      <c r="HAQ26" s="40"/>
      <c r="HAR26" s="40"/>
      <c r="HAS26" s="40"/>
      <c r="HAT26" s="40"/>
      <c r="HAU26" s="40"/>
      <c r="HAV26" s="40"/>
      <c r="HAW26" s="40"/>
      <c r="HAX26" s="40"/>
      <c r="HAY26" s="40"/>
      <c r="HAZ26" s="40"/>
      <c r="HBA26" s="40"/>
      <c r="HBB26" s="40"/>
      <c r="HBC26" s="40"/>
      <c r="HBD26" s="40"/>
      <c r="HBE26" s="40"/>
      <c r="HBF26" s="40"/>
      <c r="HBG26" s="40"/>
      <c r="HBH26" s="40"/>
      <c r="HBI26" s="40"/>
      <c r="HBJ26" s="40"/>
      <c r="HBK26" s="40"/>
      <c r="HBL26" s="40"/>
      <c r="HBM26" s="40"/>
      <c r="HBN26" s="40"/>
      <c r="HBO26" s="40"/>
      <c r="HBP26" s="40"/>
      <c r="HBQ26" s="40"/>
      <c r="HBR26" s="40"/>
      <c r="HBS26" s="40"/>
      <c r="HBT26" s="40"/>
      <c r="HBU26" s="40"/>
      <c r="HBV26" s="40"/>
      <c r="HBW26" s="40"/>
      <c r="HBX26" s="40"/>
      <c r="HBY26" s="40"/>
      <c r="HBZ26" s="40"/>
      <c r="HCA26" s="40"/>
      <c r="HCB26" s="40"/>
      <c r="HCC26" s="40"/>
      <c r="HCD26" s="40"/>
      <c r="HCE26" s="40"/>
      <c r="HCF26" s="40"/>
      <c r="HCG26" s="40"/>
      <c r="HCH26" s="40"/>
      <c r="HCI26" s="40"/>
      <c r="HCJ26" s="40"/>
      <c r="HCK26" s="40"/>
      <c r="HCL26" s="40"/>
      <c r="HCM26" s="40"/>
      <c r="HCN26" s="40"/>
      <c r="HCO26" s="40"/>
      <c r="HCP26" s="40"/>
      <c r="HCQ26" s="40"/>
      <c r="HCR26" s="40"/>
      <c r="HCS26" s="40"/>
      <c r="HCT26" s="40"/>
      <c r="HCU26" s="40"/>
      <c r="HCV26" s="40"/>
      <c r="HCW26" s="40"/>
      <c r="HCX26" s="40"/>
      <c r="HCY26" s="40"/>
      <c r="HCZ26" s="40"/>
      <c r="HDA26" s="40"/>
      <c r="HDB26" s="40"/>
      <c r="HDC26" s="40"/>
      <c r="HDD26" s="40"/>
      <c r="HDE26" s="40"/>
      <c r="HDF26" s="40"/>
      <c r="HDG26" s="40"/>
      <c r="HDH26" s="40"/>
      <c r="HDI26" s="40"/>
      <c r="HDJ26" s="40"/>
      <c r="HDK26" s="40"/>
      <c r="HDL26" s="40"/>
      <c r="HDM26" s="40"/>
      <c r="HDN26" s="40"/>
      <c r="HDO26" s="40"/>
      <c r="HDP26" s="40"/>
      <c r="HDQ26" s="40"/>
      <c r="HDR26" s="40"/>
      <c r="HDS26" s="40"/>
      <c r="HDT26" s="40"/>
      <c r="HDU26" s="40"/>
      <c r="HDV26" s="40"/>
      <c r="HDW26" s="40"/>
      <c r="HDX26" s="40"/>
      <c r="HDY26" s="40"/>
      <c r="HDZ26" s="40"/>
      <c r="HEA26" s="40"/>
      <c r="HEB26" s="40"/>
      <c r="HEC26" s="40"/>
      <c r="HED26" s="40"/>
      <c r="HEE26" s="40"/>
      <c r="HEF26" s="40"/>
      <c r="HEG26" s="40"/>
      <c r="HEH26" s="40"/>
      <c r="HEI26" s="40"/>
      <c r="HEJ26" s="40"/>
      <c r="HEK26" s="40"/>
      <c r="HEL26" s="40"/>
      <c r="HEM26" s="40"/>
      <c r="HEN26" s="40"/>
      <c r="HEO26" s="40"/>
      <c r="HEP26" s="40"/>
      <c r="HEQ26" s="40"/>
      <c r="HER26" s="40"/>
      <c r="HES26" s="40"/>
      <c r="HET26" s="40"/>
      <c r="HEU26" s="40"/>
      <c r="HEV26" s="40"/>
      <c r="HEW26" s="40"/>
      <c r="HEX26" s="40"/>
      <c r="HEY26" s="40"/>
      <c r="HEZ26" s="40"/>
      <c r="HFA26" s="40"/>
      <c r="HFB26" s="40"/>
      <c r="HFC26" s="40"/>
      <c r="HFD26" s="40"/>
      <c r="HFE26" s="40"/>
      <c r="HFF26" s="40"/>
      <c r="HFG26" s="40"/>
      <c r="HFH26" s="40"/>
      <c r="HFI26" s="40"/>
      <c r="HFJ26" s="40"/>
      <c r="HFK26" s="40"/>
      <c r="HFL26" s="40"/>
      <c r="HFM26" s="40"/>
      <c r="HFN26" s="40"/>
      <c r="HFO26" s="40"/>
      <c r="HFP26" s="40"/>
      <c r="HFQ26" s="40"/>
      <c r="HFR26" s="40"/>
      <c r="HFS26" s="40"/>
      <c r="HFT26" s="40"/>
      <c r="HFU26" s="40"/>
      <c r="HFV26" s="40"/>
      <c r="HFW26" s="40"/>
      <c r="HFX26" s="40"/>
      <c r="HFY26" s="40"/>
      <c r="HFZ26" s="40"/>
      <c r="HGA26" s="40"/>
      <c r="HGB26" s="40"/>
      <c r="HGC26" s="40"/>
      <c r="HGD26" s="40"/>
      <c r="HGE26" s="40"/>
      <c r="HGF26" s="40"/>
      <c r="HGG26" s="40"/>
      <c r="HGH26" s="40"/>
      <c r="HGI26" s="40"/>
      <c r="HGJ26" s="40"/>
      <c r="HGK26" s="40"/>
      <c r="HGL26" s="40"/>
      <c r="HGM26" s="40"/>
      <c r="HGN26" s="40"/>
      <c r="HGO26" s="40"/>
      <c r="HGP26" s="40"/>
      <c r="HGQ26" s="40"/>
      <c r="HGR26" s="40"/>
      <c r="HGS26" s="40"/>
      <c r="HGT26" s="40"/>
      <c r="HGU26" s="40"/>
      <c r="HGV26" s="40"/>
      <c r="HGW26" s="40"/>
      <c r="HGX26" s="40"/>
      <c r="HGY26" s="40"/>
      <c r="HGZ26" s="40"/>
      <c r="HHA26" s="40"/>
      <c r="HHB26" s="40"/>
      <c r="HHC26" s="40"/>
      <c r="HHD26" s="40"/>
      <c r="HHE26" s="40"/>
      <c r="HHF26" s="40"/>
      <c r="HHG26" s="40"/>
      <c r="HHH26" s="40"/>
      <c r="HHI26" s="40"/>
      <c r="HHJ26" s="40"/>
      <c r="HHK26" s="40"/>
      <c r="HHL26" s="40"/>
      <c r="HHM26" s="40"/>
      <c r="HHN26" s="40"/>
      <c r="HHO26" s="40"/>
      <c r="HHP26" s="40"/>
      <c r="HHQ26" s="40"/>
      <c r="HHR26" s="40"/>
      <c r="HHS26" s="40"/>
      <c r="HHT26" s="40"/>
      <c r="HHU26" s="40"/>
      <c r="HHV26" s="40"/>
      <c r="HHW26" s="40"/>
      <c r="HHX26" s="40"/>
      <c r="HHY26" s="40"/>
      <c r="HHZ26" s="40"/>
      <c r="HIA26" s="40"/>
      <c r="HIB26" s="40"/>
      <c r="HIC26" s="40"/>
      <c r="HID26" s="40"/>
      <c r="HIE26" s="40"/>
      <c r="HIF26" s="40"/>
      <c r="HIG26" s="40"/>
      <c r="HIH26" s="40"/>
      <c r="HII26" s="40"/>
      <c r="HIJ26" s="40"/>
      <c r="HIK26" s="40"/>
      <c r="HIL26" s="40"/>
      <c r="HIM26" s="40"/>
      <c r="HIN26" s="40"/>
      <c r="HIO26" s="40"/>
      <c r="HIP26" s="40"/>
      <c r="HIQ26" s="40"/>
      <c r="HIR26" s="40"/>
      <c r="HIS26" s="40"/>
      <c r="HIT26" s="40"/>
      <c r="HIU26" s="40"/>
      <c r="HIV26" s="40"/>
      <c r="HIW26" s="40"/>
      <c r="HIX26" s="40"/>
      <c r="HIY26" s="40"/>
      <c r="HIZ26" s="40"/>
      <c r="HJA26" s="40"/>
      <c r="HJB26" s="40"/>
      <c r="HJC26" s="40"/>
      <c r="HJD26" s="40"/>
      <c r="HJE26" s="40"/>
      <c r="HJF26" s="40"/>
      <c r="HJG26" s="40"/>
      <c r="HJH26" s="40"/>
      <c r="HJI26" s="40"/>
      <c r="HJJ26" s="40"/>
      <c r="HJK26" s="40"/>
      <c r="HJL26" s="40"/>
      <c r="HJM26" s="40"/>
      <c r="HJN26" s="40"/>
      <c r="HJO26" s="40"/>
      <c r="HJP26" s="40"/>
      <c r="HJQ26" s="40"/>
      <c r="HJR26" s="40"/>
      <c r="HJS26" s="40"/>
      <c r="HJT26" s="40"/>
      <c r="HJU26" s="40"/>
      <c r="HJV26" s="40"/>
      <c r="HJW26" s="40"/>
      <c r="HJX26" s="40"/>
      <c r="HJY26" s="40"/>
      <c r="HJZ26" s="40"/>
      <c r="HKA26" s="40"/>
      <c r="HKB26" s="40"/>
      <c r="HKC26" s="40"/>
      <c r="HKD26" s="40"/>
      <c r="HKE26" s="40"/>
      <c r="HKF26" s="40"/>
      <c r="HKG26" s="40"/>
      <c r="HKH26" s="40"/>
      <c r="HKI26" s="40"/>
      <c r="HKJ26" s="40"/>
      <c r="HKK26" s="40"/>
      <c r="HKL26" s="40"/>
      <c r="HKM26" s="40"/>
      <c r="HKN26" s="40"/>
      <c r="HKO26" s="40"/>
      <c r="HKP26" s="40"/>
      <c r="HKQ26" s="40"/>
      <c r="HKR26" s="40"/>
      <c r="HKS26" s="40"/>
      <c r="HKT26" s="40"/>
      <c r="HKU26" s="40"/>
      <c r="HKV26" s="40"/>
      <c r="HKW26" s="40"/>
      <c r="HKX26" s="40"/>
      <c r="HKY26" s="40"/>
      <c r="HKZ26" s="40"/>
      <c r="HLA26" s="40"/>
      <c r="HLB26" s="40"/>
      <c r="HLC26" s="40"/>
      <c r="HLD26" s="40"/>
      <c r="HLE26" s="40"/>
      <c r="HLF26" s="40"/>
      <c r="HLG26" s="40"/>
      <c r="HLH26" s="40"/>
      <c r="HLI26" s="40"/>
      <c r="HLJ26" s="40"/>
      <c r="HLK26" s="40"/>
      <c r="HLL26" s="40"/>
      <c r="HLM26" s="40"/>
      <c r="HLN26" s="40"/>
      <c r="HLO26" s="40"/>
      <c r="HLP26" s="40"/>
      <c r="HLQ26" s="40"/>
      <c r="HLR26" s="40"/>
      <c r="HLS26" s="40"/>
      <c r="HLT26" s="40"/>
      <c r="HLU26" s="40"/>
      <c r="HLV26" s="40"/>
      <c r="HLW26" s="40"/>
      <c r="HLX26" s="40"/>
      <c r="HLY26" s="40"/>
      <c r="HLZ26" s="40"/>
      <c r="HMA26" s="40"/>
      <c r="HMB26" s="40"/>
      <c r="HMC26" s="40"/>
      <c r="HMD26" s="40"/>
      <c r="HME26" s="40"/>
      <c r="HMF26" s="40"/>
      <c r="HMG26" s="40"/>
      <c r="HMH26" s="40"/>
      <c r="HMI26" s="40"/>
      <c r="HMJ26" s="40"/>
      <c r="HMK26" s="40"/>
      <c r="HML26" s="40"/>
      <c r="HMM26" s="40"/>
      <c r="HMN26" s="40"/>
      <c r="HMO26" s="40"/>
      <c r="HMP26" s="40"/>
      <c r="HMQ26" s="40"/>
      <c r="HMR26" s="40"/>
      <c r="HMS26" s="40"/>
      <c r="HMT26" s="40"/>
      <c r="HMU26" s="40"/>
      <c r="HMV26" s="40"/>
      <c r="HMW26" s="40"/>
      <c r="HMX26" s="40"/>
      <c r="HMY26" s="40"/>
      <c r="HMZ26" s="40"/>
      <c r="HNA26" s="40"/>
      <c r="HNB26" s="40"/>
      <c r="HNC26" s="40"/>
      <c r="HND26" s="40"/>
      <c r="HNE26" s="40"/>
      <c r="HNF26" s="40"/>
      <c r="HNG26" s="40"/>
      <c r="HNH26" s="40"/>
      <c r="HNI26" s="40"/>
      <c r="HNJ26" s="40"/>
      <c r="HNK26" s="40"/>
      <c r="HNL26" s="40"/>
      <c r="HNM26" s="40"/>
      <c r="HNN26" s="40"/>
      <c r="HNO26" s="40"/>
      <c r="HNP26" s="40"/>
      <c r="HNQ26" s="40"/>
      <c r="HNR26" s="40"/>
      <c r="HNS26" s="40"/>
      <c r="HNT26" s="40"/>
      <c r="HNU26" s="40"/>
      <c r="HNV26" s="40"/>
      <c r="HNW26" s="40"/>
      <c r="HNX26" s="40"/>
      <c r="HNY26" s="40"/>
      <c r="HNZ26" s="40"/>
      <c r="HOA26" s="40"/>
      <c r="HOB26" s="40"/>
      <c r="HOC26" s="40"/>
      <c r="HOD26" s="40"/>
      <c r="HOE26" s="40"/>
      <c r="HOF26" s="40"/>
      <c r="HOG26" s="40"/>
      <c r="HOH26" s="40"/>
      <c r="HOI26" s="40"/>
      <c r="HOJ26" s="40"/>
      <c r="HOK26" s="40"/>
      <c r="HOL26" s="40"/>
      <c r="HOM26" s="40"/>
      <c r="HON26" s="40"/>
      <c r="HOO26" s="40"/>
      <c r="HOP26" s="40"/>
      <c r="HOQ26" s="40"/>
      <c r="HOR26" s="40"/>
      <c r="HOS26" s="40"/>
      <c r="HOT26" s="40"/>
      <c r="HOU26" s="40"/>
      <c r="HOV26" s="40"/>
      <c r="HOW26" s="40"/>
      <c r="HOX26" s="40"/>
      <c r="HOY26" s="40"/>
      <c r="HOZ26" s="40"/>
      <c r="HPA26" s="40"/>
      <c r="HPB26" s="40"/>
      <c r="HPC26" s="40"/>
      <c r="HPD26" s="40"/>
      <c r="HPE26" s="40"/>
      <c r="HPF26" s="40"/>
      <c r="HPG26" s="40"/>
      <c r="HPH26" s="40"/>
      <c r="HPI26" s="40"/>
      <c r="HPJ26" s="40"/>
      <c r="HPK26" s="40"/>
      <c r="HPL26" s="40"/>
      <c r="HPM26" s="40"/>
      <c r="HPN26" s="40"/>
      <c r="HPO26" s="40"/>
      <c r="HPP26" s="40"/>
      <c r="HPQ26" s="40"/>
      <c r="HPR26" s="40"/>
      <c r="HPS26" s="40"/>
      <c r="HPT26" s="40"/>
      <c r="HPU26" s="40"/>
      <c r="HPV26" s="40"/>
      <c r="HPW26" s="40"/>
      <c r="HPX26" s="40"/>
      <c r="HPY26" s="40"/>
      <c r="HPZ26" s="40"/>
      <c r="HQA26" s="40"/>
      <c r="HQB26" s="40"/>
      <c r="HQC26" s="40"/>
      <c r="HQD26" s="40"/>
      <c r="HQE26" s="40"/>
      <c r="HQF26" s="40"/>
      <c r="HQG26" s="40"/>
      <c r="HQH26" s="40"/>
      <c r="HQI26" s="40"/>
      <c r="HQJ26" s="40"/>
      <c r="HQK26" s="40"/>
      <c r="HQL26" s="40"/>
      <c r="HQM26" s="40"/>
      <c r="HQN26" s="40"/>
      <c r="HQO26" s="40"/>
      <c r="HQP26" s="40"/>
      <c r="HQQ26" s="40"/>
      <c r="HQR26" s="40"/>
      <c r="HQS26" s="40"/>
      <c r="HQT26" s="40"/>
      <c r="HQU26" s="40"/>
      <c r="HQV26" s="40"/>
      <c r="HQW26" s="40"/>
      <c r="HQX26" s="40"/>
      <c r="HQY26" s="40"/>
      <c r="HQZ26" s="40"/>
      <c r="HRA26" s="40"/>
      <c r="HRB26" s="40"/>
      <c r="HRC26" s="40"/>
      <c r="HRD26" s="40"/>
      <c r="HRE26" s="40"/>
      <c r="HRF26" s="40"/>
      <c r="HRG26" s="40"/>
      <c r="HRH26" s="40"/>
      <c r="HRI26" s="40"/>
      <c r="HRJ26" s="40"/>
      <c r="HRK26" s="40"/>
      <c r="HRL26" s="40"/>
      <c r="HRM26" s="40"/>
      <c r="HRN26" s="40"/>
      <c r="HRO26" s="40"/>
      <c r="HRP26" s="40"/>
      <c r="HRQ26" s="40"/>
      <c r="HRR26" s="40"/>
      <c r="HRS26" s="40"/>
      <c r="HRT26" s="40"/>
      <c r="HRU26" s="40"/>
      <c r="HRV26" s="40"/>
      <c r="HRW26" s="40"/>
      <c r="HRX26" s="40"/>
      <c r="HRY26" s="40"/>
      <c r="HRZ26" s="40"/>
      <c r="HSA26" s="40"/>
      <c r="HSB26" s="40"/>
      <c r="HSC26" s="40"/>
      <c r="HSD26" s="40"/>
      <c r="HSE26" s="40"/>
      <c r="HSF26" s="40"/>
      <c r="HSG26" s="40"/>
      <c r="HSH26" s="40"/>
      <c r="HSI26" s="40"/>
      <c r="HSJ26" s="40"/>
      <c r="HSK26" s="40"/>
      <c r="HSL26" s="40"/>
      <c r="HSM26" s="40"/>
      <c r="HSN26" s="40"/>
      <c r="HSO26" s="40"/>
      <c r="HSP26" s="40"/>
      <c r="HSQ26" s="40"/>
      <c r="HSR26" s="40"/>
      <c r="HSS26" s="40"/>
      <c r="HST26" s="40"/>
      <c r="HSU26" s="40"/>
      <c r="HSV26" s="40"/>
      <c r="HSW26" s="40"/>
      <c r="HSX26" s="40"/>
      <c r="HSY26" s="40"/>
      <c r="HSZ26" s="40"/>
      <c r="HTA26" s="40"/>
      <c r="HTB26" s="40"/>
      <c r="HTC26" s="40"/>
      <c r="HTD26" s="40"/>
      <c r="HTE26" s="40"/>
      <c r="HTF26" s="40"/>
      <c r="HTG26" s="40"/>
      <c r="HTH26" s="40"/>
      <c r="HTI26" s="40"/>
      <c r="HTJ26" s="40"/>
      <c r="HTK26" s="40"/>
      <c r="HTL26" s="40"/>
      <c r="HTM26" s="40"/>
      <c r="HTN26" s="40"/>
      <c r="HTO26" s="40"/>
      <c r="HTP26" s="40"/>
      <c r="HTQ26" s="40"/>
      <c r="HTR26" s="40"/>
      <c r="HTS26" s="40"/>
      <c r="HTT26" s="40"/>
      <c r="HTU26" s="40"/>
      <c r="HTV26" s="40"/>
      <c r="HTW26" s="40"/>
      <c r="HTX26" s="40"/>
      <c r="HTY26" s="40"/>
      <c r="HTZ26" s="40"/>
      <c r="HUA26" s="40"/>
      <c r="HUB26" s="40"/>
      <c r="HUC26" s="40"/>
      <c r="HUD26" s="40"/>
      <c r="HUE26" s="40"/>
      <c r="HUF26" s="40"/>
      <c r="HUG26" s="40"/>
      <c r="HUH26" s="40"/>
      <c r="HUI26" s="40"/>
      <c r="HUJ26" s="40"/>
      <c r="HUK26" s="40"/>
      <c r="HUL26" s="40"/>
      <c r="HUM26" s="40"/>
      <c r="HUN26" s="40"/>
      <c r="HUO26" s="40"/>
      <c r="HUP26" s="40"/>
      <c r="HUQ26" s="40"/>
      <c r="HUR26" s="40"/>
      <c r="HUS26" s="40"/>
      <c r="HUT26" s="40"/>
      <c r="HUU26" s="40"/>
      <c r="HUV26" s="40"/>
      <c r="HUW26" s="40"/>
      <c r="HUX26" s="40"/>
      <c r="HUY26" s="40"/>
      <c r="HUZ26" s="40"/>
      <c r="HVA26" s="40"/>
      <c r="HVB26" s="40"/>
      <c r="HVC26" s="40"/>
      <c r="HVD26" s="40"/>
      <c r="HVE26" s="40"/>
      <c r="HVF26" s="40"/>
      <c r="HVG26" s="40"/>
      <c r="HVH26" s="40"/>
      <c r="HVI26" s="40"/>
      <c r="HVJ26" s="40"/>
      <c r="HVK26" s="40"/>
      <c r="HVL26" s="40"/>
      <c r="HVM26" s="40"/>
      <c r="HVN26" s="40"/>
      <c r="HVO26" s="40"/>
      <c r="HVP26" s="40"/>
      <c r="HVQ26" s="40"/>
      <c r="HVR26" s="40"/>
      <c r="HVS26" s="40"/>
      <c r="HVT26" s="40"/>
      <c r="HVU26" s="40"/>
      <c r="HVV26" s="40"/>
      <c r="HVW26" s="40"/>
      <c r="HVX26" s="40"/>
      <c r="HVY26" s="40"/>
      <c r="HVZ26" s="40"/>
      <c r="HWA26" s="40"/>
      <c r="HWB26" s="40"/>
      <c r="HWC26" s="40"/>
      <c r="HWD26" s="40"/>
      <c r="HWE26" s="40"/>
      <c r="HWF26" s="40"/>
      <c r="HWG26" s="40"/>
      <c r="HWH26" s="40"/>
      <c r="HWI26" s="40"/>
      <c r="HWJ26" s="40"/>
      <c r="HWK26" s="40"/>
      <c r="HWL26" s="40"/>
      <c r="HWM26" s="40"/>
      <c r="HWN26" s="40"/>
      <c r="HWO26" s="40"/>
      <c r="HWP26" s="40"/>
      <c r="HWQ26" s="40"/>
      <c r="HWR26" s="40"/>
      <c r="HWS26" s="40"/>
      <c r="HWT26" s="40"/>
      <c r="HWU26" s="40"/>
      <c r="HWV26" s="40"/>
      <c r="HWW26" s="40"/>
      <c r="HWX26" s="40"/>
      <c r="HWY26" s="40"/>
      <c r="HWZ26" s="40"/>
      <c r="HXA26" s="40"/>
      <c r="HXB26" s="40"/>
      <c r="HXC26" s="40"/>
      <c r="HXD26" s="40"/>
      <c r="HXE26" s="40"/>
      <c r="HXF26" s="40"/>
      <c r="HXG26" s="40"/>
      <c r="HXH26" s="40"/>
      <c r="HXI26" s="40"/>
      <c r="HXJ26" s="40"/>
      <c r="HXK26" s="40"/>
      <c r="HXL26" s="40"/>
      <c r="HXM26" s="40"/>
      <c r="HXN26" s="40"/>
      <c r="HXO26" s="40"/>
      <c r="HXP26" s="40"/>
      <c r="HXQ26" s="40"/>
      <c r="HXR26" s="40"/>
      <c r="HXS26" s="40"/>
      <c r="HXT26" s="40"/>
      <c r="HXU26" s="40"/>
      <c r="HXV26" s="40"/>
      <c r="HXW26" s="40"/>
      <c r="HXX26" s="40"/>
      <c r="HXY26" s="40"/>
      <c r="HXZ26" s="40"/>
      <c r="HYA26" s="40"/>
      <c r="HYB26" s="40"/>
      <c r="HYC26" s="40"/>
      <c r="HYD26" s="40"/>
      <c r="HYE26" s="40"/>
      <c r="HYF26" s="40"/>
      <c r="HYG26" s="40"/>
      <c r="HYH26" s="40"/>
      <c r="HYI26" s="40"/>
      <c r="HYJ26" s="40"/>
      <c r="HYK26" s="40"/>
      <c r="HYL26" s="40"/>
      <c r="HYM26" s="40"/>
      <c r="HYN26" s="40"/>
      <c r="HYO26" s="40"/>
      <c r="HYP26" s="40"/>
      <c r="HYQ26" s="40"/>
      <c r="HYR26" s="40"/>
      <c r="HYS26" s="40"/>
      <c r="HYT26" s="40"/>
      <c r="HYU26" s="40"/>
      <c r="HYV26" s="40"/>
      <c r="HYW26" s="40"/>
      <c r="HYX26" s="40"/>
      <c r="HYY26" s="40"/>
      <c r="HYZ26" s="40"/>
      <c r="HZA26" s="40"/>
      <c r="HZB26" s="40"/>
      <c r="HZC26" s="40"/>
      <c r="HZD26" s="40"/>
      <c r="HZE26" s="40"/>
      <c r="HZF26" s="40"/>
      <c r="HZG26" s="40"/>
      <c r="HZH26" s="40"/>
      <c r="HZI26" s="40"/>
      <c r="HZJ26" s="40"/>
      <c r="HZK26" s="40"/>
      <c r="HZL26" s="40"/>
      <c r="HZM26" s="40"/>
      <c r="HZN26" s="40"/>
      <c r="HZO26" s="40"/>
      <c r="HZP26" s="40"/>
      <c r="HZQ26" s="40"/>
      <c r="HZR26" s="40"/>
      <c r="HZS26" s="40"/>
      <c r="HZT26" s="40"/>
      <c r="HZU26" s="40"/>
      <c r="HZV26" s="40"/>
      <c r="HZW26" s="40"/>
      <c r="HZX26" s="40"/>
      <c r="HZY26" s="40"/>
      <c r="HZZ26" s="40"/>
      <c r="IAA26" s="40"/>
      <c r="IAB26" s="40"/>
      <c r="IAC26" s="40"/>
      <c r="IAD26" s="40"/>
      <c r="IAE26" s="40"/>
      <c r="IAF26" s="40"/>
      <c r="IAG26" s="40"/>
      <c r="IAH26" s="40"/>
      <c r="IAI26" s="40"/>
      <c r="IAJ26" s="40"/>
      <c r="IAK26" s="40"/>
      <c r="IAL26" s="40"/>
      <c r="IAM26" s="40"/>
      <c r="IAN26" s="40"/>
      <c r="IAO26" s="40"/>
      <c r="IAP26" s="40"/>
      <c r="IAQ26" s="40"/>
      <c r="IAR26" s="40"/>
      <c r="IAS26" s="40"/>
      <c r="IAT26" s="40"/>
      <c r="IAU26" s="40"/>
      <c r="IAV26" s="40"/>
      <c r="IAW26" s="40"/>
      <c r="IAX26" s="40"/>
      <c r="IAY26" s="40"/>
      <c r="IAZ26" s="40"/>
      <c r="IBA26" s="40"/>
      <c r="IBB26" s="40"/>
      <c r="IBC26" s="40"/>
      <c r="IBD26" s="40"/>
      <c r="IBE26" s="40"/>
      <c r="IBF26" s="40"/>
      <c r="IBG26" s="40"/>
      <c r="IBH26" s="40"/>
      <c r="IBI26" s="40"/>
      <c r="IBJ26" s="40"/>
      <c r="IBK26" s="40"/>
      <c r="IBL26" s="40"/>
      <c r="IBM26" s="40"/>
      <c r="IBN26" s="40"/>
      <c r="IBO26" s="40"/>
      <c r="IBP26" s="40"/>
      <c r="IBQ26" s="40"/>
      <c r="IBR26" s="40"/>
      <c r="IBS26" s="40"/>
      <c r="IBT26" s="40"/>
      <c r="IBU26" s="40"/>
      <c r="IBV26" s="40"/>
      <c r="IBW26" s="40"/>
      <c r="IBX26" s="40"/>
      <c r="IBY26" s="40"/>
      <c r="IBZ26" s="40"/>
      <c r="ICA26" s="40"/>
      <c r="ICB26" s="40"/>
      <c r="ICC26" s="40"/>
      <c r="ICD26" s="40"/>
      <c r="ICE26" s="40"/>
      <c r="ICF26" s="40"/>
      <c r="ICG26" s="40"/>
      <c r="ICH26" s="40"/>
      <c r="ICI26" s="40"/>
      <c r="ICJ26" s="40"/>
      <c r="ICK26" s="40"/>
      <c r="ICL26" s="40"/>
      <c r="ICM26" s="40"/>
      <c r="ICN26" s="40"/>
      <c r="ICO26" s="40"/>
      <c r="ICP26" s="40"/>
      <c r="ICQ26" s="40"/>
      <c r="ICR26" s="40"/>
      <c r="ICS26" s="40"/>
      <c r="ICT26" s="40"/>
      <c r="ICU26" s="40"/>
      <c r="ICV26" s="40"/>
      <c r="ICW26" s="40"/>
      <c r="ICX26" s="40"/>
      <c r="ICY26" s="40"/>
      <c r="ICZ26" s="40"/>
      <c r="IDA26" s="40"/>
      <c r="IDB26" s="40"/>
      <c r="IDC26" s="40"/>
      <c r="IDD26" s="40"/>
      <c r="IDE26" s="40"/>
      <c r="IDF26" s="40"/>
      <c r="IDG26" s="40"/>
      <c r="IDH26" s="40"/>
      <c r="IDI26" s="40"/>
      <c r="IDJ26" s="40"/>
      <c r="IDK26" s="40"/>
      <c r="IDL26" s="40"/>
      <c r="IDM26" s="40"/>
      <c r="IDN26" s="40"/>
      <c r="IDO26" s="40"/>
      <c r="IDP26" s="40"/>
      <c r="IDQ26" s="40"/>
      <c r="IDR26" s="40"/>
      <c r="IDS26" s="40"/>
      <c r="IDT26" s="40"/>
      <c r="IDU26" s="40"/>
      <c r="IDV26" s="40"/>
      <c r="IDW26" s="40"/>
      <c r="IDX26" s="40"/>
      <c r="IDY26" s="40"/>
      <c r="IDZ26" s="40"/>
      <c r="IEA26" s="40"/>
      <c r="IEB26" s="40"/>
      <c r="IEC26" s="40"/>
      <c r="IED26" s="40"/>
      <c r="IEE26" s="40"/>
      <c r="IEF26" s="40"/>
      <c r="IEG26" s="40"/>
      <c r="IEH26" s="40"/>
      <c r="IEI26" s="40"/>
      <c r="IEJ26" s="40"/>
      <c r="IEK26" s="40"/>
      <c r="IEL26" s="40"/>
      <c r="IEM26" s="40"/>
      <c r="IEN26" s="40"/>
      <c r="IEO26" s="40"/>
      <c r="IEP26" s="40"/>
      <c r="IEQ26" s="40"/>
      <c r="IER26" s="40"/>
      <c r="IES26" s="40"/>
      <c r="IET26" s="40"/>
      <c r="IEU26" s="40"/>
      <c r="IEV26" s="40"/>
      <c r="IEW26" s="40"/>
      <c r="IEX26" s="40"/>
      <c r="IEY26" s="40"/>
      <c r="IEZ26" s="40"/>
      <c r="IFA26" s="40"/>
      <c r="IFB26" s="40"/>
      <c r="IFC26" s="40"/>
      <c r="IFD26" s="40"/>
      <c r="IFE26" s="40"/>
      <c r="IFF26" s="40"/>
      <c r="IFG26" s="40"/>
      <c r="IFH26" s="40"/>
      <c r="IFI26" s="40"/>
      <c r="IFJ26" s="40"/>
      <c r="IFK26" s="40"/>
      <c r="IFL26" s="40"/>
      <c r="IFM26" s="40"/>
      <c r="IFN26" s="40"/>
      <c r="IFO26" s="40"/>
      <c r="IFP26" s="40"/>
      <c r="IFQ26" s="40"/>
      <c r="IFR26" s="40"/>
      <c r="IFS26" s="40"/>
      <c r="IFT26" s="40"/>
      <c r="IFU26" s="40"/>
      <c r="IFV26" s="40"/>
      <c r="IFW26" s="40"/>
      <c r="IFX26" s="40"/>
      <c r="IFY26" s="40"/>
      <c r="IFZ26" s="40"/>
      <c r="IGA26" s="40"/>
      <c r="IGB26" s="40"/>
      <c r="IGC26" s="40"/>
      <c r="IGD26" s="40"/>
      <c r="IGE26" s="40"/>
      <c r="IGF26" s="40"/>
      <c r="IGG26" s="40"/>
      <c r="IGH26" s="40"/>
      <c r="IGI26" s="40"/>
      <c r="IGJ26" s="40"/>
      <c r="IGK26" s="40"/>
      <c r="IGL26" s="40"/>
      <c r="IGM26" s="40"/>
      <c r="IGN26" s="40"/>
      <c r="IGO26" s="40"/>
      <c r="IGP26" s="40"/>
      <c r="IGQ26" s="40"/>
      <c r="IGR26" s="40"/>
      <c r="IGS26" s="40"/>
      <c r="IGT26" s="40"/>
      <c r="IGU26" s="40"/>
      <c r="IGV26" s="40"/>
      <c r="IGW26" s="40"/>
      <c r="IGX26" s="40"/>
      <c r="IGY26" s="40"/>
      <c r="IGZ26" s="40"/>
      <c r="IHA26" s="40"/>
      <c r="IHB26" s="40"/>
      <c r="IHC26" s="40"/>
      <c r="IHD26" s="40"/>
      <c r="IHE26" s="40"/>
      <c r="IHF26" s="40"/>
      <c r="IHG26" s="40"/>
      <c r="IHH26" s="40"/>
      <c r="IHI26" s="40"/>
      <c r="IHJ26" s="40"/>
      <c r="IHK26" s="40"/>
      <c r="IHL26" s="40"/>
      <c r="IHM26" s="40"/>
      <c r="IHN26" s="40"/>
      <c r="IHO26" s="40"/>
      <c r="IHP26" s="40"/>
      <c r="IHQ26" s="40"/>
      <c r="IHR26" s="40"/>
      <c r="IHS26" s="40"/>
      <c r="IHT26" s="40"/>
      <c r="IHU26" s="40"/>
      <c r="IHV26" s="40"/>
      <c r="IHW26" s="40"/>
      <c r="IHX26" s="40"/>
      <c r="IHY26" s="40"/>
      <c r="IHZ26" s="40"/>
      <c r="IIA26" s="40"/>
      <c r="IIB26" s="40"/>
      <c r="IIC26" s="40"/>
      <c r="IID26" s="40"/>
      <c r="IIE26" s="40"/>
      <c r="IIF26" s="40"/>
      <c r="IIG26" s="40"/>
      <c r="IIH26" s="40"/>
      <c r="III26" s="40"/>
      <c r="IIJ26" s="40"/>
      <c r="IIK26" s="40"/>
      <c r="IIL26" s="40"/>
      <c r="IIM26" s="40"/>
      <c r="IIN26" s="40"/>
      <c r="IIO26" s="40"/>
      <c r="IIP26" s="40"/>
      <c r="IIQ26" s="40"/>
      <c r="IIR26" s="40"/>
      <c r="IIS26" s="40"/>
      <c r="IIT26" s="40"/>
      <c r="IIU26" s="40"/>
      <c r="IIV26" s="40"/>
      <c r="IIW26" s="40"/>
      <c r="IIX26" s="40"/>
      <c r="IIY26" s="40"/>
      <c r="IIZ26" s="40"/>
      <c r="IJA26" s="40"/>
      <c r="IJB26" s="40"/>
      <c r="IJC26" s="40"/>
      <c r="IJD26" s="40"/>
      <c r="IJE26" s="40"/>
      <c r="IJF26" s="40"/>
      <c r="IJG26" s="40"/>
      <c r="IJH26" s="40"/>
      <c r="IJI26" s="40"/>
      <c r="IJJ26" s="40"/>
      <c r="IJK26" s="40"/>
      <c r="IJL26" s="40"/>
      <c r="IJM26" s="40"/>
      <c r="IJN26" s="40"/>
      <c r="IJO26" s="40"/>
      <c r="IJP26" s="40"/>
      <c r="IJQ26" s="40"/>
      <c r="IJR26" s="40"/>
      <c r="IJS26" s="40"/>
      <c r="IJT26" s="40"/>
      <c r="IJU26" s="40"/>
      <c r="IJV26" s="40"/>
      <c r="IJW26" s="40"/>
      <c r="IJX26" s="40"/>
      <c r="IJY26" s="40"/>
      <c r="IJZ26" s="40"/>
      <c r="IKA26" s="40"/>
      <c r="IKB26" s="40"/>
      <c r="IKC26" s="40"/>
      <c r="IKD26" s="40"/>
      <c r="IKE26" s="40"/>
      <c r="IKF26" s="40"/>
      <c r="IKG26" s="40"/>
      <c r="IKH26" s="40"/>
      <c r="IKI26" s="40"/>
      <c r="IKJ26" s="40"/>
      <c r="IKK26" s="40"/>
      <c r="IKL26" s="40"/>
      <c r="IKM26" s="40"/>
      <c r="IKN26" s="40"/>
      <c r="IKO26" s="40"/>
      <c r="IKP26" s="40"/>
      <c r="IKQ26" s="40"/>
      <c r="IKR26" s="40"/>
      <c r="IKS26" s="40"/>
      <c r="IKT26" s="40"/>
      <c r="IKU26" s="40"/>
      <c r="IKV26" s="40"/>
      <c r="IKW26" s="40"/>
      <c r="IKX26" s="40"/>
      <c r="IKY26" s="40"/>
      <c r="IKZ26" s="40"/>
      <c r="ILA26" s="40"/>
      <c r="ILB26" s="40"/>
      <c r="ILC26" s="40"/>
      <c r="ILD26" s="40"/>
      <c r="ILE26" s="40"/>
      <c r="ILF26" s="40"/>
      <c r="ILG26" s="40"/>
      <c r="ILH26" s="40"/>
      <c r="ILI26" s="40"/>
      <c r="ILJ26" s="40"/>
      <c r="ILK26" s="40"/>
      <c r="ILL26" s="40"/>
      <c r="ILM26" s="40"/>
      <c r="ILN26" s="40"/>
      <c r="ILO26" s="40"/>
      <c r="ILP26" s="40"/>
      <c r="ILQ26" s="40"/>
      <c r="ILR26" s="40"/>
      <c r="ILS26" s="40"/>
      <c r="ILT26" s="40"/>
      <c r="ILU26" s="40"/>
      <c r="ILV26" s="40"/>
      <c r="ILW26" s="40"/>
      <c r="ILX26" s="40"/>
      <c r="ILY26" s="40"/>
      <c r="ILZ26" s="40"/>
      <c r="IMA26" s="40"/>
      <c r="IMB26" s="40"/>
      <c r="IMC26" s="40"/>
      <c r="IMD26" s="40"/>
      <c r="IME26" s="40"/>
      <c r="IMF26" s="40"/>
      <c r="IMG26" s="40"/>
      <c r="IMH26" s="40"/>
      <c r="IMI26" s="40"/>
      <c r="IMJ26" s="40"/>
      <c r="IMK26" s="40"/>
      <c r="IML26" s="40"/>
      <c r="IMM26" s="40"/>
      <c r="IMN26" s="40"/>
      <c r="IMO26" s="40"/>
      <c r="IMP26" s="40"/>
      <c r="IMQ26" s="40"/>
      <c r="IMR26" s="40"/>
      <c r="IMS26" s="40"/>
      <c r="IMT26" s="40"/>
      <c r="IMU26" s="40"/>
      <c r="IMV26" s="40"/>
      <c r="IMW26" s="40"/>
      <c r="IMX26" s="40"/>
      <c r="IMY26" s="40"/>
      <c r="IMZ26" s="40"/>
      <c r="INA26" s="40"/>
      <c r="INB26" s="40"/>
      <c r="INC26" s="40"/>
      <c r="IND26" s="40"/>
      <c r="INE26" s="40"/>
      <c r="INF26" s="40"/>
      <c r="ING26" s="40"/>
      <c r="INH26" s="40"/>
      <c r="INI26" s="40"/>
      <c r="INJ26" s="40"/>
      <c r="INK26" s="40"/>
      <c r="INL26" s="40"/>
      <c r="INM26" s="40"/>
      <c r="INN26" s="40"/>
      <c r="INO26" s="40"/>
      <c r="INP26" s="40"/>
      <c r="INQ26" s="40"/>
      <c r="INR26" s="40"/>
      <c r="INS26" s="40"/>
      <c r="INT26" s="40"/>
      <c r="INU26" s="40"/>
      <c r="INV26" s="40"/>
      <c r="INW26" s="40"/>
      <c r="INX26" s="40"/>
      <c r="INY26" s="40"/>
      <c r="INZ26" s="40"/>
      <c r="IOA26" s="40"/>
      <c r="IOB26" s="40"/>
      <c r="IOC26" s="40"/>
      <c r="IOD26" s="40"/>
      <c r="IOE26" s="40"/>
      <c r="IOF26" s="40"/>
      <c r="IOG26" s="40"/>
      <c r="IOH26" s="40"/>
      <c r="IOI26" s="40"/>
      <c r="IOJ26" s="40"/>
      <c r="IOK26" s="40"/>
      <c r="IOL26" s="40"/>
      <c r="IOM26" s="40"/>
      <c r="ION26" s="40"/>
      <c r="IOO26" s="40"/>
      <c r="IOP26" s="40"/>
      <c r="IOQ26" s="40"/>
      <c r="IOR26" s="40"/>
      <c r="IOS26" s="40"/>
      <c r="IOT26" s="40"/>
      <c r="IOU26" s="40"/>
      <c r="IOV26" s="40"/>
      <c r="IOW26" s="40"/>
      <c r="IOX26" s="40"/>
      <c r="IOY26" s="40"/>
      <c r="IOZ26" s="40"/>
      <c r="IPA26" s="40"/>
      <c r="IPB26" s="40"/>
      <c r="IPC26" s="40"/>
      <c r="IPD26" s="40"/>
      <c r="IPE26" s="40"/>
      <c r="IPF26" s="40"/>
      <c r="IPG26" s="40"/>
      <c r="IPH26" s="40"/>
      <c r="IPI26" s="40"/>
      <c r="IPJ26" s="40"/>
      <c r="IPK26" s="40"/>
      <c r="IPL26" s="40"/>
      <c r="IPM26" s="40"/>
      <c r="IPN26" s="40"/>
      <c r="IPO26" s="40"/>
      <c r="IPP26" s="40"/>
      <c r="IPQ26" s="40"/>
      <c r="IPR26" s="40"/>
      <c r="IPS26" s="40"/>
      <c r="IPT26" s="40"/>
      <c r="IPU26" s="40"/>
      <c r="IPV26" s="40"/>
      <c r="IPW26" s="40"/>
      <c r="IPX26" s="40"/>
      <c r="IPY26" s="40"/>
      <c r="IPZ26" s="40"/>
      <c r="IQA26" s="40"/>
      <c r="IQB26" s="40"/>
      <c r="IQC26" s="40"/>
      <c r="IQD26" s="40"/>
      <c r="IQE26" s="40"/>
      <c r="IQF26" s="40"/>
      <c r="IQG26" s="40"/>
      <c r="IQH26" s="40"/>
      <c r="IQI26" s="40"/>
      <c r="IQJ26" s="40"/>
      <c r="IQK26" s="40"/>
      <c r="IQL26" s="40"/>
      <c r="IQM26" s="40"/>
      <c r="IQN26" s="40"/>
      <c r="IQO26" s="40"/>
      <c r="IQP26" s="40"/>
      <c r="IQQ26" s="40"/>
      <c r="IQR26" s="40"/>
      <c r="IQS26" s="40"/>
      <c r="IQT26" s="40"/>
      <c r="IQU26" s="40"/>
      <c r="IQV26" s="40"/>
      <c r="IQW26" s="40"/>
      <c r="IQX26" s="40"/>
      <c r="IQY26" s="40"/>
      <c r="IQZ26" s="40"/>
      <c r="IRA26" s="40"/>
      <c r="IRB26" s="40"/>
      <c r="IRC26" s="40"/>
      <c r="IRD26" s="40"/>
      <c r="IRE26" s="40"/>
      <c r="IRF26" s="40"/>
      <c r="IRG26" s="40"/>
      <c r="IRH26" s="40"/>
      <c r="IRI26" s="40"/>
      <c r="IRJ26" s="40"/>
      <c r="IRK26" s="40"/>
      <c r="IRL26" s="40"/>
      <c r="IRM26" s="40"/>
      <c r="IRN26" s="40"/>
      <c r="IRO26" s="40"/>
      <c r="IRP26" s="40"/>
      <c r="IRQ26" s="40"/>
      <c r="IRR26" s="40"/>
      <c r="IRS26" s="40"/>
      <c r="IRT26" s="40"/>
      <c r="IRU26" s="40"/>
      <c r="IRV26" s="40"/>
      <c r="IRW26" s="40"/>
      <c r="IRX26" s="40"/>
      <c r="IRY26" s="40"/>
      <c r="IRZ26" s="40"/>
      <c r="ISA26" s="40"/>
      <c r="ISB26" s="40"/>
      <c r="ISC26" s="40"/>
      <c r="ISD26" s="40"/>
      <c r="ISE26" s="40"/>
      <c r="ISF26" s="40"/>
      <c r="ISG26" s="40"/>
      <c r="ISH26" s="40"/>
      <c r="ISI26" s="40"/>
      <c r="ISJ26" s="40"/>
      <c r="ISK26" s="40"/>
      <c r="ISL26" s="40"/>
      <c r="ISM26" s="40"/>
      <c r="ISN26" s="40"/>
      <c r="ISO26" s="40"/>
      <c r="ISP26" s="40"/>
      <c r="ISQ26" s="40"/>
      <c r="ISR26" s="40"/>
      <c r="ISS26" s="40"/>
      <c r="IST26" s="40"/>
      <c r="ISU26" s="40"/>
      <c r="ISV26" s="40"/>
      <c r="ISW26" s="40"/>
      <c r="ISX26" s="40"/>
      <c r="ISY26" s="40"/>
      <c r="ISZ26" s="40"/>
      <c r="ITA26" s="40"/>
      <c r="ITB26" s="40"/>
      <c r="ITC26" s="40"/>
      <c r="ITD26" s="40"/>
      <c r="ITE26" s="40"/>
      <c r="ITF26" s="40"/>
      <c r="ITG26" s="40"/>
      <c r="ITH26" s="40"/>
      <c r="ITI26" s="40"/>
      <c r="ITJ26" s="40"/>
      <c r="ITK26" s="40"/>
      <c r="ITL26" s="40"/>
      <c r="ITM26" s="40"/>
      <c r="ITN26" s="40"/>
      <c r="ITO26" s="40"/>
      <c r="ITP26" s="40"/>
      <c r="ITQ26" s="40"/>
      <c r="ITR26" s="40"/>
      <c r="ITS26" s="40"/>
      <c r="ITT26" s="40"/>
      <c r="ITU26" s="40"/>
      <c r="ITV26" s="40"/>
      <c r="ITW26" s="40"/>
      <c r="ITX26" s="40"/>
      <c r="ITY26" s="40"/>
      <c r="ITZ26" s="40"/>
      <c r="IUA26" s="40"/>
      <c r="IUB26" s="40"/>
      <c r="IUC26" s="40"/>
      <c r="IUD26" s="40"/>
      <c r="IUE26" s="40"/>
      <c r="IUF26" s="40"/>
      <c r="IUG26" s="40"/>
      <c r="IUH26" s="40"/>
      <c r="IUI26" s="40"/>
      <c r="IUJ26" s="40"/>
      <c r="IUK26" s="40"/>
      <c r="IUL26" s="40"/>
      <c r="IUM26" s="40"/>
      <c r="IUN26" s="40"/>
      <c r="IUO26" s="40"/>
      <c r="IUP26" s="40"/>
      <c r="IUQ26" s="40"/>
      <c r="IUR26" s="40"/>
      <c r="IUS26" s="40"/>
      <c r="IUT26" s="40"/>
      <c r="IUU26" s="40"/>
      <c r="IUV26" s="40"/>
      <c r="IUW26" s="40"/>
      <c r="IUX26" s="40"/>
      <c r="IUY26" s="40"/>
      <c r="IUZ26" s="40"/>
      <c r="IVA26" s="40"/>
      <c r="IVB26" s="40"/>
      <c r="IVC26" s="40"/>
      <c r="IVD26" s="40"/>
      <c r="IVE26" s="40"/>
      <c r="IVF26" s="40"/>
      <c r="IVG26" s="40"/>
      <c r="IVH26" s="40"/>
      <c r="IVI26" s="40"/>
      <c r="IVJ26" s="40"/>
      <c r="IVK26" s="40"/>
      <c r="IVL26" s="40"/>
      <c r="IVM26" s="40"/>
      <c r="IVN26" s="40"/>
      <c r="IVO26" s="40"/>
      <c r="IVP26" s="40"/>
      <c r="IVQ26" s="40"/>
      <c r="IVR26" s="40"/>
      <c r="IVS26" s="40"/>
      <c r="IVT26" s="40"/>
      <c r="IVU26" s="40"/>
      <c r="IVV26" s="40"/>
      <c r="IVW26" s="40"/>
      <c r="IVX26" s="40"/>
      <c r="IVY26" s="40"/>
      <c r="IVZ26" s="40"/>
      <c r="IWA26" s="40"/>
      <c r="IWB26" s="40"/>
      <c r="IWC26" s="40"/>
      <c r="IWD26" s="40"/>
      <c r="IWE26" s="40"/>
      <c r="IWF26" s="40"/>
      <c r="IWG26" s="40"/>
      <c r="IWH26" s="40"/>
      <c r="IWI26" s="40"/>
      <c r="IWJ26" s="40"/>
      <c r="IWK26" s="40"/>
      <c r="IWL26" s="40"/>
      <c r="IWM26" s="40"/>
      <c r="IWN26" s="40"/>
      <c r="IWO26" s="40"/>
      <c r="IWP26" s="40"/>
      <c r="IWQ26" s="40"/>
      <c r="IWR26" s="40"/>
      <c r="IWS26" s="40"/>
      <c r="IWT26" s="40"/>
      <c r="IWU26" s="40"/>
      <c r="IWV26" s="40"/>
      <c r="IWW26" s="40"/>
      <c r="IWX26" s="40"/>
      <c r="IWY26" s="40"/>
      <c r="IWZ26" s="40"/>
      <c r="IXA26" s="40"/>
      <c r="IXB26" s="40"/>
      <c r="IXC26" s="40"/>
      <c r="IXD26" s="40"/>
      <c r="IXE26" s="40"/>
      <c r="IXF26" s="40"/>
      <c r="IXG26" s="40"/>
      <c r="IXH26" s="40"/>
      <c r="IXI26" s="40"/>
      <c r="IXJ26" s="40"/>
      <c r="IXK26" s="40"/>
      <c r="IXL26" s="40"/>
      <c r="IXM26" s="40"/>
      <c r="IXN26" s="40"/>
      <c r="IXO26" s="40"/>
      <c r="IXP26" s="40"/>
      <c r="IXQ26" s="40"/>
      <c r="IXR26" s="40"/>
      <c r="IXS26" s="40"/>
      <c r="IXT26" s="40"/>
      <c r="IXU26" s="40"/>
      <c r="IXV26" s="40"/>
      <c r="IXW26" s="40"/>
      <c r="IXX26" s="40"/>
      <c r="IXY26" s="40"/>
      <c r="IXZ26" s="40"/>
      <c r="IYA26" s="40"/>
      <c r="IYB26" s="40"/>
      <c r="IYC26" s="40"/>
      <c r="IYD26" s="40"/>
      <c r="IYE26" s="40"/>
      <c r="IYF26" s="40"/>
      <c r="IYG26" s="40"/>
      <c r="IYH26" s="40"/>
      <c r="IYI26" s="40"/>
      <c r="IYJ26" s="40"/>
      <c r="IYK26" s="40"/>
      <c r="IYL26" s="40"/>
      <c r="IYM26" s="40"/>
      <c r="IYN26" s="40"/>
      <c r="IYO26" s="40"/>
      <c r="IYP26" s="40"/>
      <c r="IYQ26" s="40"/>
      <c r="IYR26" s="40"/>
      <c r="IYS26" s="40"/>
      <c r="IYT26" s="40"/>
      <c r="IYU26" s="40"/>
      <c r="IYV26" s="40"/>
      <c r="IYW26" s="40"/>
      <c r="IYX26" s="40"/>
      <c r="IYY26" s="40"/>
      <c r="IYZ26" s="40"/>
      <c r="IZA26" s="40"/>
      <c r="IZB26" s="40"/>
      <c r="IZC26" s="40"/>
      <c r="IZD26" s="40"/>
      <c r="IZE26" s="40"/>
      <c r="IZF26" s="40"/>
      <c r="IZG26" s="40"/>
      <c r="IZH26" s="40"/>
      <c r="IZI26" s="40"/>
      <c r="IZJ26" s="40"/>
      <c r="IZK26" s="40"/>
      <c r="IZL26" s="40"/>
      <c r="IZM26" s="40"/>
      <c r="IZN26" s="40"/>
      <c r="IZO26" s="40"/>
      <c r="IZP26" s="40"/>
      <c r="IZQ26" s="40"/>
      <c r="IZR26" s="40"/>
      <c r="IZS26" s="40"/>
      <c r="IZT26" s="40"/>
      <c r="IZU26" s="40"/>
      <c r="IZV26" s="40"/>
      <c r="IZW26" s="40"/>
      <c r="IZX26" s="40"/>
      <c r="IZY26" s="40"/>
      <c r="IZZ26" s="40"/>
      <c r="JAA26" s="40"/>
      <c r="JAB26" s="40"/>
      <c r="JAC26" s="40"/>
      <c r="JAD26" s="40"/>
      <c r="JAE26" s="40"/>
      <c r="JAF26" s="40"/>
      <c r="JAG26" s="40"/>
      <c r="JAH26" s="40"/>
      <c r="JAI26" s="40"/>
      <c r="JAJ26" s="40"/>
      <c r="JAK26" s="40"/>
      <c r="JAL26" s="40"/>
      <c r="JAM26" s="40"/>
      <c r="JAN26" s="40"/>
      <c r="JAO26" s="40"/>
      <c r="JAP26" s="40"/>
      <c r="JAQ26" s="40"/>
      <c r="JAR26" s="40"/>
      <c r="JAS26" s="40"/>
      <c r="JAT26" s="40"/>
      <c r="JAU26" s="40"/>
      <c r="JAV26" s="40"/>
      <c r="JAW26" s="40"/>
      <c r="JAX26" s="40"/>
      <c r="JAY26" s="40"/>
      <c r="JAZ26" s="40"/>
      <c r="JBA26" s="40"/>
      <c r="JBB26" s="40"/>
      <c r="JBC26" s="40"/>
      <c r="JBD26" s="40"/>
      <c r="JBE26" s="40"/>
      <c r="JBF26" s="40"/>
      <c r="JBG26" s="40"/>
      <c r="JBH26" s="40"/>
      <c r="JBI26" s="40"/>
      <c r="JBJ26" s="40"/>
      <c r="JBK26" s="40"/>
      <c r="JBL26" s="40"/>
      <c r="JBM26" s="40"/>
      <c r="JBN26" s="40"/>
      <c r="JBO26" s="40"/>
      <c r="JBP26" s="40"/>
      <c r="JBQ26" s="40"/>
      <c r="JBR26" s="40"/>
      <c r="JBS26" s="40"/>
      <c r="JBT26" s="40"/>
      <c r="JBU26" s="40"/>
      <c r="JBV26" s="40"/>
      <c r="JBW26" s="40"/>
      <c r="JBX26" s="40"/>
      <c r="JBY26" s="40"/>
      <c r="JBZ26" s="40"/>
      <c r="JCA26" s="40"/>
      <c r="JCB26" s="40"/>
      <c r="JCC26" s="40"/>
      <c r="JCD26" s="40"/>
      <c r="JCE26" s="40"/>
      <c r="JCF26" s="40"/>
      <c r="JCG26" s="40"/>
      <c r="JCH26" s="40"/>
      <c r="JCI26" s="40"/>
      <c r="JCJ26" s="40"/>
      <c r="JCK26" s="40"/>
      <c r="JCL26" s="40"/>
      <c r="JCM26" s="40"/>
      <c r="JCN26" s="40"/>
      <c r="JCO26" s="40"/>
      <c r="JCP26" s="40"/>
      <c r="JCQ26" s="40"/>
      <c r="JCR26" s="40"/>
      <c r="JCS26" s="40"/>
      <c r="JCT26" s="40"/>
      <c r="JCU26" s="40"/>
      <c r="JCV26" s="40"/>
      <c r="JCW26" s="40"/>
      <c r="JCX26" s="40"/>
      <c r="JCY26" s="40"/>
      <c r="JCZ26" s="40"/>
      <c r="JDA26" s="40"/>
      <c r="JDB26" s="40"/>
      <c r="JDC26" s="40"/>
      <c r="JDD26" s="40"/>
      <c r="JDE26" s="40"/>
      <c r="JDF26" s="40"/>
      <c r="JDG26" s="40"/>
      <c r="JDH26" s="40"/>
      <c r="JDI26" s="40"/>
      <c r="JDJ26" s="40"/>
      <c r="JDK26" s="40"/>
      <c r="JDL26" s="40"/>
      <c r="JDM26" s="40"/>
      <c r="JDN26" s="40"/>
      <c r="JDO26" s="40"/>
      <c r="JDP26" s="40"/>
      <c r="JDQ26" s="40"/>
      <c r="JDR26" s="40"/>
      <c r="JDS26" s="40"/>
      <c r="JDT26" s="40"/>
      <c r="JDU26" s="40"/>
      <c r="JDV26" s="40"/>
      <c r="JDW26" s="40"/>
      <c r="JDX26" s="40"/>
      <c r="JDY26" s="40"/>
      <c r="JDZ26" s="40"/>
      <c r="JEA26" s="40"/>
      <c r="JEB26" s="40"/>
      <c r="JEC26" s="40"/>
      <c r="JED26" s="40"/>
      <c r="JEE26" s="40"/>
      <c r="JEF26" s="40"/>
      <c r="JEG26" s="40"/>
      <c r="JEH26" s="40"/>
      <c r="JEI26" s="40"/>
      <c r="JEJ26" s="40"/>
      <c r="JEK26" s="40"/>
      <c r="JEL26" s="40"/>
      <c r="JEM26" s="40"/>
      <c r="JEN26" s="40"/>
      <c r="JEO26" s="40"/>
      <c r="JEP26" s="40"/>
      <c r="JEQ26" s="40"/>
      <c r="JER26" s="40"/>
      <c r="JES26" s="40"/>
      <c r="JET26" s="40"/>
      <c r="JEU26" s="40"/>
      <c r="JEV26" s="40"/>
      <c r="JEW26" s="40"/>
      <c r="JEX26" s="40"/>
      <c r="JEY26" s="40"/>
      <c r="JEZ26" s="40"/>
      <c r="JFA26" s="40"/>
      <c r="JFB26" s="40"/>
      <c r="JFC26" s="40"/>
      <c r="JFD26" s="40"/>
      <c r="JFE26" s="40"/>
      <c r="JFF26" s="40"/>
      <c r="JFG26" s="40"/>
      <c r="JFH26" s="40"/>
      <c r="JFI26" s="40"/>
      <c r="JFJ26" s="40"/>
      <c r="JFK26" s="40"/>
      <c r="JFL26" s="40"/>
      <c r="JFM26" s="40"/>
      <c r="JFN26" s="40"/>
      <c r="JFO26" s="40"/>
      <c r="JFP26" s="40"/>
      <c r="JFQ26" s="40"/>
      <c r="JFR26" s="40"/>
      <c r="JFS26" s="40"/>
      <c r="JFT26" s="40"/>
      <c r="JFU26" s="40"/>
      <c r="JFV26" s="40"/>
      <c r="JFW26" s="40"/>
      <c r="JFX26" s="40"/>
      <c r="JFY26" s="40"/>
      <c r="JFZ26" s="40"/>
      <c r="JGA26" s="40"/>
      <c r="JGB26" s="40"/>
      <c r="JGC26" s="40"/>
      <c r="JGD26" s="40"/>
      <c r="JGE26" s="40"/>
      <c r="JGF26" s="40"/>
      <c r="JGG26" s="40"/>
      <c r="JGH26" s="40"/>
      <c r="JGI26" s="40"/>
      <c r="JGJ26" s="40"/>
      <c r="JGK26" s="40"/>
      <c r="JGL26" s="40"/>
      <c r="JGM26" s="40"/>
      <c r="JGN26" s="40"/>
      <c r="JGO26" s="40"/>
      <c r="JGP26" s="40"/>
      <c r="JGQ26" s="40"/>
      <c r="JGR26" s="40"/>
      <c r="JGS26" s="40"/>
      <c r="JGT26" s="40"/>
      <c r="JGU26" s="40"/>
      <c r="JGV26" s="40"/>
      <c r="JGW26" s="40"/>
      <c r="JGX26" s="40"/>
      <c r="JGY26" s="40"/>
      <c r="JGZ26" s="40"/>
      <c r="JHA26" s="40"/>
      <c r="JHB26" s="40"/>
      <c r="JHC26" s="40"/>
      <c r="JHD26" s="40"/>
      <c r="JHE26" s="40"/>
      <c r="JHF26" s="40"/>
      <c r="JHG26" s="40"/>
      <c r="JHH26" s="40"/>
      <c r="JHI26" s="40"/>
      <c r="JHJ26" s="40"/>
      <c r="JHK26" s="40"/>
      <c r="JHL26" s="40"/>
      <c r="JHM26" s="40"/>
      <c r="JHN26" s="40"/>
      <c r="JHO26" s="40"/>
      <c r="JHP26" s="40"/>
      <c r="JHQ26" s="40"/>
      <c r="JHR26" s="40"/>
      <c r="JHS26" s="40"/>
      <c r="JHT26" s="40"/>
      <c r="JHU26" s="40"/>
      <c r="JHV26" s="40"/>
      <c r="JHW26" s="40"/>
      <c r="JHX26" s="40"/>
      <c r="JHY26" s="40"/>
      <c r="JHZ26" s="40"/>
      <c r="JIA26" s="40"/>
      <c r="JIB26" s="40"/>
      <c r="JIC26" s="40"/>
      <c r="JID26" s="40"/>
      <c r="JIE26" s="40"/>
      <c r="JIF26" s="40"/>
      <c r="JIG26" s="40"/>
      <c r="JIH26" s="40"/>
      <c r="JII26" s="40"/>
      <c r="JIJ26" s="40"/>
      <c r="JIK26" s="40"/>
      <c r="JIL26" s="40"/>
      <c r="JIM26" s="40"/>
      <c r="JIN26" s="40"/>
      <c r="JIO26" s="40"/>
      <c r="JIP26" s="40"/>
      <c r="JIQ26" s="40"/>
      <c r="JIR26" s="40"/>
      <c r="JIS26" s="40"/>
      <c r="JIT26" s="40"/>
      <c r="JIU26" s="40"/>
      <c r="JIV26" s="40"/>
      <c r="JIW26" s="40"/>
      <c r="JIX26" s="40"/>
      <c r="JIY26" s="40"/>
      <c r="JIZ26" s="40"/>
      <c r="JJA26" s="40"/>
      <c r="JJB26" s="40"/>
      <c r="JJC26" s="40"/>
      <c r="JJD26" s="40"/>
      <c r="JJE26" s="40"/>
      <c r="JJF26" s="40"/>
      <c r="JJG26" s="40"/>
      <c r="JJH26" s="40"/>
      <c r="JJI26" s="40"/>
      <c r="JJJ26" s="40"/>
      <c r="JJK26" s="40"/>
      <c r="JJL26" s="40"/>
      <c r="JJM26" s="40"/>
      <c r="JJN26" s="40"/>
      <c r="JJO26" s="40"/>
      <c r="JJP26" s="40"/>
      <c r="JJQ26" s="40"/>
      <c r="JJR26" s="40"/>
      <c r="JJS26" s="40"/>
      <c r="JJT26" s="40"/>
      <c r="JJU26" s="40"/>
      <c r="JJV26" s="40"/>
      <c r="JJW26" s="40"/>
      <c r="JJX26" s="40"/>
      <c r="JJY26" s="40"/>
      <c r="JJZ26" s="40"/>
      <c r="JKA26" s="40"/>
      <c r="JKB26" s="40"/>
      <c r="JKC26" s="40"/>
      <c r="JKD26" s="40"/>
      <c r="JKE26" s="40"/>
      <c r="JKF26" s="40"/>
      <c r="JKG26" s="40"/>
      <c r="JKH26" s="40"/>
      <c r="JKI26" s="40"/>
      <c r="JKJ26" s="40"/>
      <c r="JKK26" s="40"/>
      <c r="JKL26" s="40"/>
      <c r="JKM26" s="40"/>
      <c r="JKN26" s="40"/>
      <c r="JKO26" s="40"/>
      <c r="JKP26" s="40"/>
      <c r="JKQ26" s="40"/>
      <c r="JKR26" s="40"/>
      <c r="JKS26" s="40"/>
      <c r="JKT26" s="40"/>
      <c r="JKU26" s="40"/>
      <c r="JKV26" s="40"/>
      <c r="JKW26" s="40"/>
      <c r="JKX26" s="40"/>
      <c r="JKY26" s="40"/>
      <c r="JKZ26" s="40"/>
      <c r="JLA26" s="40"/>
      <c r="JLB26" s="40"/>
      <c r="JLC26" s="40"/>
      <c r="JLD26" s="40"/>
      <c r="JLE26" s="40"/>
      <c r="JLF26" s="40"/>
      <c r="JLG26" s="40"/>
      <c r="JLH26" s="40"/>
      <c r="JLI26" s="40"/>
      <c r="JLJ26" s="40"/>
      <c r="JLK26" s="40"/>
      <c r="JLL26" s="40"/>
      <c r="JLM26" s="40"/>
      <c r="JLN26" s="40"/>
      <c r="JLO26" s="40"/>
      <c r="JLP26" s="40"/>
      <c r="JLQ26" s="40"/>
      <c r="JLR26" s="40"/>
      <c r="JLS26" s="40"/>
      <c r="JLT26" s="40"/>
      <c r="JLU26" s="40"/>
      <c r="JLV26" s="40"/>
      <c r="JLW26" s="40"/>
      <c r="JLX26" s="40"/>
      <c r="JLY26" s="40"/>
      <c r="JLZ26" s="40"/>
      <c r="JMA26" s="40"/>
      <c r="JMB26" s="40"/>
      <c r="JMC26" s="40"/>
      <c r="JMD26" s="40"/>
      <c r="JME26" s="40"/>
      <c r="JMF26" s="40"/>
      <c r="JMG26" s="40"/>
      <c r="JMH26" s="40"/>
      <c r="JMI26" s="40"/>
      <c r="JMJ26" s="40"/>
      <c r="JMK26" s="40"/>
      <c r="JML26" s="40"/>
      <c r="JMM26" s="40"/>
      <c r="JMN26" s="40"/>
      <c r="JMO26" s="40"/>
      <c r="JMP26" s="40"/>
      <c r="JMQ26" s="40"/>
      <c r="JMR26" s="40"/>
      <c r="JMS26" s="40"/>
      <c r="JMT26" s="40"/>
      <c r="JMU26" s="40"/>
      <c r="JMV26" s="40"/>
      <c r="JMW26" s="40"/>
      <c r="JMX26" s="40"/>
      <c r="JMY26" s="40"/>
      <c r="JMZ26" s="40"/>
      <c r="JNA26" s="40"/>
      <c r="JNB26" s="40"/>
      <c r="JNC26" s="40"/>
      <c r="JND26" s="40"/>
      <c r="JNE26" s="40"/>
      <c r="JNF26" s="40"/>
      <c r="JNG26" s="40"/>
      <c r="JNH26" s="40"/>
      <c r="JNI26" s="40"/>
      <c r="JNJ26" s="40"/>
      <c r="JNK26" s="40"/>
      <c r="JNL26" s="40"/>
      <c r="JNM26" s="40"/>
      <c r="JNN26" s="40"/>
      <c r="JNO26" s="40"/>
      <c r="JNP26" s="40"/>
      <c r="JNQ26" s="40"/>
      <c r="JNR26" s="40"/>
      <c r="JNS26" s="40"/>
      <c r="JNT26" s="40"/>
      <c r="JNU26" s="40"/>
      <c r="JNV26" s="40"/>
      <c r="JNW26" s="40"/>
      <c r="JNX26" s="40"/>
      <c r="JNY26" s="40"/>
      <c r="JNZ26" s="40"/>
      <c r="JOA26" s="40"/>
      <c r="JOB26" s="40"/>
      <c r="JOC26" s="40"/>
      <c r="JOD26" s="40"/>
      <c r="JOE26" s="40"/>
      <c r="JOF26" s="40"/>
      <c r="JOG26" s="40"/>
      <c r="JOH26" s="40"/>
      <c r="JOI26" s="40"/>
      <c r="JOJ26" s="40"/>
      <c r="JOK26" s="40"/>
      <c r="JOL26" s="40"/>
      <c r="JOM26" s="40"/>
      <c r="JON26" s="40"/>
      <c r="JOO26" s="40"/>
      <c r="JOP26" s="40"/>
      <c r="JOQ26" s="40"/>
      <c r="JOR26" s="40"/>
      <c r="JOS26" s="40"/>
      <c r="JOT26" s="40"/>
      <c r="JOU26" s="40"/>
      <c r="JOV26" s="40"/>
      <c r="JOW26" s="40"/>
      <c r="JOX26" s="40"/>
      <c r="JOY26" s="40"/>
      <c r="JOZ26" s="40"/>
      <c r="JPA26" s="40"/>
      <c r="JPB26" s="40"/>
      <c r="JPC26" s="40"/>
      <c r="JPD26" s="40"/>
      <c r="JPE26" s="40"/>
      <c r="JPF26" s="40"/>
      <c r="JPG26" s="40"/>
      <c r="JPH26" s="40"/>
      <c r="JPI26" s="40"/>
      <c r="JPJ26" s="40"/>
      <c r="JPK26" s="40"/>
      <c r="JPL26" s="40"/>
      <c r="JPM26" s="40"/>
      <c r="JPN26" s="40"/>
      <c r="JPO26" s="40"/>
      <c r="JPP26" s="40"/>
      <c r="JPQ26" s="40"/>
      <c r="JPR26" s="40"/>
      <c r="JPS26" s="40"/>
      <c r="JPT26" s="40"/>
      <c r="JPU26" s="40"/>
      <c r="JPV26" s="40"/>
      <c r="JPW26" s="40"/>
      <c r="JPX26" s="40"/>
      <c r="JPY26" s="40"/>
      <c r="JPZ26" s="40"/>
      <c r="JQA26" s="40"/>
      <c r="JQB26" s="40"/>
      <c r="JQC26" s="40"/>
      <c r="JQD26" s="40"/>
      <c r="JQE26" s="40"/>
      <c r="JQF26" s="40"/>
      <c r="JQG26" s="40"/>
      <c r="JQH26" s="40"/>
      <c r="JQI26" s="40"/>
      <c r="JQJ26" s="40"/>
      <c r="JQK26" s="40"/>
      <c r="JQL26" s="40"/>
      <c r="JQM26" s="40"/>
      <c r="JQN26" s="40"/>
      <c r="JQO26" s="40"/>
      <c r="JQP26" s="40"/>
      <c r="JQQ26" s="40"/>
      <c r="JQR26" s="40"/>
      <c r="JQS26" s="40"/>
      <c r="JQT26" s="40"/>
      <c r="JQU26" s="40"/>
      <c r="JQV26" s="40"/>
      <c r="JQW26" s="40"/>
      <c r="JQX26" s="40"/>
      <c r="JQY26" s="40"/>
      <c r="JQZ26" s="40"/>
      <c r="JRA26" s="40"/>
      <c r="JRB26" s="40"/>
      <c r="JRC26" s="40"/>
      <c r="JRD26" s="40"/>
      <c r="JRE26" s="40"/>
      <c r="JRF26" s="40"/>
      <c r="JRG26" s="40"/>
      <c r="JRH26" s="40"/>
      <c r="JRI26" s="40"/>
      <c r="JRJ26" s="40"/>
      <c r="JRK26" s="40"/>
      <c r="JRL26" s="40"/>
      <c r="JRM26" s="40"/>
      <c r="JRN26" s="40"/>
      <c r="JRO26" s="40"/>
      <c r="JRP26" s="40"/>
      <c r="JRQ26" s="40"/>
      <c r="JRR26" s="40"/>
      <c r="JRS26" s="40"/>
      <c r="JRT26" s="40"/>
      <c r="JRU26" s="40"/>
      <c r="JRV26" s="40"/>
      <c r="JRW26" s="40"/>
      <c r="JRX26" s="40"/>
      <c r="JRY26" s="40"/>
      <c r="JRZ26" s="40"/>
      <c r="JSA26" s="40"/>
      <c r="JSB26" s="40"/>
      <c r="JSC26" s="40"/>
      <c r="JSD26" s="40"/>
      <c r="JSE26" s="40"/>
      <c r="JSF26" s="40"/>
      <c r="JSG26" s="40"/>
      <c r="JSH26" s="40"/>
      <c r="JSI26" s="40"/>
      <c r="JSJ26" s="40"/>
      <c r="JSK26" s="40"/>
      <c r="JSL26" s="40"/>
      <c r="JSM26" s="40"/>
      <c r="JSN26" s="40"/>
      <c r="JSO26" s="40"/>
      <c r="JSP26" s="40"/>
      <c r="JSQ26" s="40"/>
      <c r="JSR26" s="40"/>
      <c r="JSS26" s="40"/>
      <c r="JST26" s="40"/>
      <c r="JSU26" s="40"/>
      <c r="JSV26" s="40"/>
      <c r="JSW26" s="40"/>
      <c r="JSX26" s="40"/>
      <c r="JSY26" s="40"/>
      <c r="JSZ26" s="40"/>
      <c r="JTA26" s="40"/>
      <c r="JTB26" s="40"/>
      <c r="JTC26" s="40"/>
      <c r="JTD26" s="40"/>
      <c r="JTE26" s="40"/>
      <c r="JTF26" s="40"/>
      <c r="JTG26" s="40"/>
      <c r="JTH26" s="40"/>
      <c r="JTI26" s="40"/>
      <c r="JTJ26" s="40"/>
      <c r="JTK26" s="40"/>
      <c r="JTL26" s="40"/>
      <c r="JTM26" s="40"/>
      <c r="JTN26" s="40"/>
      <c r="JTO26" s="40"/>
      <c r="JTP26" s="40"/>
      <c r="JTQ26" s="40"/>
      <c r="JTR26" s="40"/>
      <c r="JTS26" s="40"/>
      <c r="JTT26" s="40"/>
      <c r="JTU26" s="40"/>
      <c r="JTV26" s="40"/>
      <c r="JTW26" s="40"/>
      <c r="JTX26" s="40"/>
      <c r="JTY26" s="40"/>
      <c r="JTZ26" s="40"/>
      <c r="JUA26" s="40"/>
      <c r="JUB26" s="40"/>
      <c r="JUC26" s="40"/>
      <c r="JUD26" s="40"/>
      <c r="JUE26" s="40"/>
      <c r="JUF26" s="40"/>
      <c r="JUG26" s="40"/>
      <c r="JUH26" s="40"/>
      <c r="JUI26" s="40"/>
      <c r="JUJ26" s="40"/>
      <c r="JUK26" s="40"/>
      <c r="JUL26" s="40"/>
      <c r="JUM26" s="40"/>
      <c r="JUN26" s="40"/>
      <c r="JUO26" s="40"/>
      <c r="JUP26" s="40"/>
      <c r="JUQ26" s="40"/>
      <c r="JUR26" s="40"/>
      <c r="JUS26" s="40"/>
      <c r="JUT26" s="40"/>
      <c r="JUU26" s="40"/>
      <c r="JUV26" s="40"/>
      <c r="JUW26" s="40"/>
      <c r="JUX26" s="40"/>
      <c r="JUY26" s="40"/>
      <c r="JUZ26" s="40"/>
      <c r="JVA26" s="40"/>
      <c r="JVB26" s="40"/>
      <c r="JVC26" s="40"/>
      <c r="JVD26" s="40"/>
      <c r="JVE26" s="40"/>
      <c r="JVF26" s="40"/>
      <c r="JVG26" s="40"/>
      <c r="JVH26" s="40"/>
      <c r="JVI26" s="40"/>
      <c r="JVJ26" s="40"/>
      <c r="JVK26" s="40"/>
      <c r="JVL26" s="40"/>
      <c r="JVM26" s="40"/>
      <c r="JVN26" s="40"/>
      <c r="JVO26" s="40"/>
      <c r="JVP26" s="40"/>
      <c r="JVQ26" s="40"/>
      <c r="JVR26" s="40"/>
      <c r="JVS26" s="40"/>
      <c r="JVT26" s="40"/>
      <c r="JVU26" s="40"/>
      <c r="JVV26" s="40"/>
      <c r="JVW26" s="40"/>
      <c r="JVX26" s="40"/>
      <c r="JVY26" s="40"/>
      <c r="JVZ26" s="40"/>
      <c r="JWA26" s="40"/>
      <c r="JWB26" s="40"/>
      <c r="JWC26" s="40"/>
      <c r="JWD26" s="40"/>
      <c r="JWE26" s="40"/>
      <c r="JWF26" s="40"/>
      <c r="JWG26" s="40"/>
      <c r="JWH26" s="40"/>
      <c r="JWI26" s="40"/>
      <c r="JWJ26" s="40"/>
      <c r="JWK26" s="40"/>
      <c r="JWL26" s="40"/>
      <c r="JWM26" s="40"/>
      <c r="JWN26" s="40"/>
      <c r="JWO26" s="40"/>
      <c r="JWP26" s="40"/>
      <c r="JWQ26" s="40"/>
      <c r="JWR26" s="40"/>
      <c r="JWS26" s="40"/>
      <c r="JWT26" s="40"/>
      <c r="JWU26" s="40"/>
      <c r="JWV26" s="40"/>
      <c r="JWW26" s="40"/>
      <c r="JWX26" s="40"/>
      <c r="JWY26" s="40"/>
      <c r="JWZ26" s="40"/>
      <c r="JXA26" s="40"/>
      <c r="JXB26" s="40"/>
      <c r="JXC26" s="40"/>
      <c r="JXD26" s="40"/>
      <c r="JXE26" s="40"/>
      <c r="JXF26" s="40"/>
      <c r="JXG26" s="40"/>
      <c r="JXH26" s="40"/>
      <c r="JXI26" s="40"/>
      <c r="JXJ26" s="40"/>
      <c r="JXK26" s="40"/>
      <c r="JXL26" s="40"/>
      <c r="JXM26" s="40"/>
      <c r="JXN26" s="40"/>
      <c r="JXO26" s="40"/>
      <c r="JXP26" s="40"/>
      <c r="JXQ26" s="40"/>
      <c r="JXR26" s="40"/>
      <c r="JXS26" s="40"/>
      <c r="JXT26" s="40"/>
      <c r="JXU26" s="40"/>
      <c r="JXV26" s="40"/>
      <c r="JXW26" s="40"/>
      <c r="JXX26" s="40"/>
      <c r="JXY26" s="40"/>
      <c r="JXZ26" s="40"/>
      <c r="JYA26" s="40"/>
      <c r="JYB26" s="40"/>
      <c r="JYC26" s="40"/>
      <c r="JYD26" s="40"/>
      <c r="JYE26" s="40"/>
      <c r="JYF26" s="40"/>
      <c r="JYG26" s="40"/>
      <c r="JYH26" s="40"/>
      <c r="JYI26" s="40"/>
      <c r="JYJ26" s="40"/>
      <c r="JYK26" s="40"/>
      <c r="JYL26" s="40"/>
      <c r="JYM26" s="40"/>
      <c r="JYN26" s="40"/>
      <c r="JYO26" s="40"/>
      <c r="JYP26" s="40"/>
      <c r="JYQ26" s="40"/>
      <c r="JYR26" s="40"/>
      <c r="JYS26" s="40"/>
      <c r="JYT26" s="40"/>
      <c r="JYU26" s="40"/>
      <c r="JYV26" s="40"/>
      <c r="JYW26" s="40"/>
      <c r="JYX26" s="40"/>
      <c r="JYY26" s="40"/>
      <c r="JYZ26" s="40"/>
      <c r="JZA26" s="40"/>
      <c r="JZB26" s="40"/>
      <c r="JZC26" s="40"/>
      <c r="JZD26" s="40"/>
      <c r="JZE26" s="40"/>
      <c r="JZF26" s="40"/>
      <c r="JZG26" s="40"/>
      <c r="JZH26" s="40"/>
      <c r="JZI26" s="40"/>
      <c r="JZJ26" s="40"/>
      <c r="JZK26" s="40"/>
      <c r="JZL26" s="40"/>
      <c r="JZM26" s="40"/>
      <c r="JZN26" s="40"/>
      <c r="JZO26" s="40"/>
      <c r="JZP26" s="40"/>
      <c r="JZQ26" s="40"/>
      <c r="JZR26" s="40"/>
      <c r="JZS26" s="40"/>
      <c r="JZT26" s="40"/>
      <c r="JZU26" s="40"/>
      <c r="JZV26" s="40"/>
      <c r="JZW26" s="40"/>
      <c r="JZX26" s="40"/>
      <c r="JZY26" s="40"/>
      <c r="JZZ26" s="40"/>
      <c r="KAA26" s="40"/>
      <c r="KAB26" s="40"/>
      <c r="KAC26" s="40"/>
      <c r="KAD26" s="40"/>
      <c r="KAE26" s="40"/>
      <c r="KAF26" s="40"/>
      <c r="KAG26" s="40"/>
      <c r="KAH26" s="40"/>
      <c r="KAI26" s="40"/>
      <c r="KAJ26" s="40"/>
      <c r="KAK26" s="40"/>
      <c r="KAL26" s="40"/>
      <c r="KAM26" s="40"/>
      <c r="KAN26" s="40"/>
      <c r="KAO26" s="40"/>
      <c r="KAP26" s="40"/>
      <c r="KAQ26" s="40"/>
      <c r="KAR26" s="40"/>
      <c r="KAS26" s="40"/>
      <c r="KAT26" s="40"/>
      <c r="KAU26" s="40"/>
      <c r="KAV26" s="40"/>
      <c r="KAW26" s="40"/>
      <c r="KAX26" s="40"/>
      <c r="KAY26" s="40"/>
      <c r="KAZ26" s="40"/>
      <c r="KBA26" s="40"/>
      <c r="KBB26" s="40"/>
      <c r="KBC26" s="40"/>
      <c r="KBD26" s="40"/>
      <c r="KBE26" s="40"/>
      <c r="KBF26" s="40"/>
      <c r="KBG26" s="40"/>
      <c r="KBH26" s="40"/>
      <c r="KBI26" s="40"/>
      <c r="KBJ26" s="40"/>
      <c r="KBK26" s="40"/>
      <c r="KBL26" s="40"/>
      <c r="KBM26" s="40"/>
      <c r="KBN26" s="40"/>
      <c r="KBO26" s="40"/>
      <c r="KBP26" s="40"/>
      <c r="KBQ26" s="40"/>
      <c r="KBR26" s="40"/>
      <c r="KBS26" s="40"/>
      <c r="KBT26" s="40"/>
      <c r="KBU26" s="40"/>
      <c r="KBV26" s="40"/>
      <c r="KBW26" s="40"/>
      <c r="KBX26" s="40"/>
      <c r="KBY26" s="40"/>
      <c r="KBZ26" s="40"/>
      <c r="KCA26" s="40"/>
      <c r="KCB26" s="40"/>
      <c r="KCC26" s="40"/>
      <c r="KCD26" s="40"/>
      <c r="KCE26" s="40"/>
      <c r="KCF26" s="40"/>
      <c r="KCG26" s="40"/>
      <c r="KCH26" s="40"/>
      <c r="KCI26" s="40"/>
      <c r="KCJ26" s="40"/>
      <c r="KCK26" s="40"/>
      <c r="KCL26" s="40"/>
      <c r="KCM26" s="40"/>
      <c r="KCN26" s="40"/>
      <c r="KCO26" s="40"/>
      <c r="KCP26" s="40"/>
      <c r="KCQ26" s="40"/>
      <c r="KCR26" s="40"/>
      <c r="KCS26" s="40"/>
      <c r="KCT26" s="40"/>
      <c r="KCU26" s="40"/>
      <c r="KCV26" s="40"/>
      <c r="KCW26" s="40"/>
      <c r="KCX26" s="40"/>
      <c r="KCY26" s="40"/>
      <c r="KCZ26" s="40"/>
      <c r="KDA26" s="40"/>
      <c r="KDB26" s="40"/>
      <c r="KDC26" s="40"/>
      <c r="KDD26" s="40"/>
      <c r="KDE26" s="40"/>
      <c r="KDF26" s="40"/>
      <c r="KDG26" s="40"/>
      <c r="KDH26" s="40"/>
      <c r="KDI26" s="40"/>
      <c r="KDJ26" s="40"/>
      <c r="KDK26" s="40"/>
      <c r="KDL26" s="40"/>
      <c r="KDM26" s="40"/>
      <c r="KDN26" s="40"/>
      <c r="KDO26" s="40"/>
      <c r="KDP26" s="40"/>
      <c r="KDQ26" s="40"/>
      <c r="KDR26" s="40"/>
      <c r="KDS26" s="40"/>
      <c r="KDT26" s="40"/>
      <c r="KDU26" s="40"/>
      <c r="KDV26" s="40"/>
      <c r="KDW26" s="40"/>
      <c r="KDX26" s="40"/>
      <c r="KDY26" s="40"/>
      <c r="KDZ26" s="40"/>
      <c r="KEA26" s="40"/>
      <c r="KEB26" s="40"/>
      <c r="KEC26" s="40"/>
      <c r="KED26" s="40"/>
      <c r="KEE26" s="40"/>
      <c r="KEF26" s="40"/>
      <c r="KEG26" s="40"/>
      <c r="KEH26" s="40"/>
      <c r="KEI26" s="40"/>
      <c r="KEJ26" s="40"/>
      <c r="KEK26" s="40"/>
      <c r="KEL26" s="40"/>
      <c r="KEM26" s="40"/>
      <c r="KEN26" s="40"/>
      <c r="KEO26" s="40"/>
      <c r="KEP26" s="40"/>
      <c r="KEQ26" s="40"/>
      <c r="KER26" s="40"/>
      <c r="KES26" s="40"/>
      <c r="KET26" s="40"/>
      <c r="KEU26" s="40"/>
      <c r="KEV26" s="40"/>
      <c r="KEW26" s="40"/>
      <c r="KEX26" s="40"/>
      <c r="KEY26" s="40"/>
      <c r="KEZ26" s="40"/>
      <c r="KFA26" s="40"/>
      <c r="KFB26" s="40"/>
      <c r="KFC26" s="40"/>
      <c r="KFD26" s="40"/>
      <c r="KFE26" s="40"/>
      <c r="KFF26" s="40"/>
      <c r="KFG26" s="40"/>
      <c r="KFH26" s="40"/>
      <c r="KFI26" s="40"/>
      <c r="KFJ26" s="40"/>
      <c r="KFK26" s="40"/>
      <c r="KFL26" s="40"/>
      <c r="KFM26" s="40"/>
      <c r="KFN26" s="40"/>
      <c r="KFO26" s="40"/>
      <c r="KFP26" s="40"/>
      <c r="KFQ26" s="40"/>
      <c r="KFR26" s="40"/>
      <c r="KFS26" s="40"/>
      <c r="KFT26" s="40"/>
      <c r="KFU26" s="40"/>
      <c r="KFV26" s="40"/>
      <c r="KFW26" s="40"/>
      <c r="KFX26" s="40"/>
      <c r="KFY26" s="40"/>
      <c r="KFZ26" s="40"/>
      <c r="KGA26" s="40"/>
      <c r="KGB26" s="40"/>
      <c r="KGC26" s="40"/>
      <c r="KGD26" s="40"/>
      <c r="KGE26" s="40"/>
      <c r="KGF26" s="40"/>
      <c r="KGG26" s="40"/>
      <c r="KGH26" s="40"/>
      <c r="KGI26" s="40"/>
      <c r="KGJ26" s="40"/>
      <c r="KGK26" s="40"/>
      <c r="KGL26" s="40"/>
      <c r="KGM26" s="40"/>
      <c r="KGN26" s="40"/>
      <c r="KGO26" s="40"/>
      <c r="KGP26" s="40"/>
      <c r="KGQ26" s="40"/>
      <c r="KGR26" s="40"/>
      <c r="KGS26" s="40"/>
      <c r="KGT26" s="40"/>
      <c r="KGU26" s="40"/>
      <c r="KGV26" s="40"/>
      <c r="KGW26" s="40"/>
      <c r="KGX26" s="40"/>
      <c r="KGY26" s="40"/>
      <c r="KGZ26" s="40"/>
      <c r="KHA26" s="40"/>
      <c r="KHB26" s="40"/>
      <c r="KHC26" s="40"/>
      <c r="KHD26" s="40"/>
      <c r="KHE26" s="40"/>
      <c r="KHF26" s="40"/>
      <c r="KHG26" s="40"/>
      <c r="KHH26" s="40"/>
      <c r="KHI26" s="40"/>
      <c r="KHJ26" s="40"/>
      <c r="KHK26" s="40"/>
      <c r="KHL26" s="40"/>
      <c r="KHM26" s="40"/>
      <c r="KHN26" s="40"/>
      <c r="KHO26" s="40"/>
      <c r="KHP26" s="40"/>
      <c r="KHQ26" s="40"/>
      <c r="KHR26" s="40"/>
      <c r="KHS26" s="40"/>
      <c r="KHT26" s="40"/>
      <c r="KHU26" s="40"/>
      <c r="KHV26" s="40"/>
      <c r="KHW26" s="40"/>
      <c r="KHX26" s="40"/>
      <c r="KHY26" s="40"/>
      <c r="KHZ26" s="40"/>
      <c r="KIA26" s="40"/>
      <c r="KIB26" s="40"/>
      <c r="KIC26" s="40"/>
      <c r="KID26" s="40"/>
      <c r="KIE26" s="40"/>
      <c r="KIF26" s="40"/>
      <c r="KIG26" s="40"/>
      <c r="KIH26" s="40"/>
      <c r="KII26" s="40"/>
      <c r="KIJ26" s="40"/>
      <c r="KIK26" s="40"/>
      <c r="KIL26" s="40"/>
      <c r="KIM26" s="40"/>
      <c r="KIN26" s="40"/>
      <c r="KIO26" s="40"/>
      <c r="KIP26" s="40"/>
      <c r="KIQ26" s="40"/>
      <c r="KIR26" s="40"/>
      <c r="KIS26" s="40"/>
      <c r="KIT26" s="40"/>
      <c r="KIU26" s="40"/>
      <c r="KIV26" s="40"/>
      <c r="KIW26" s="40"/>
      <c r="KIX26" s="40"/>
      <c r="KIY26" s="40"/>
      <c r="KIZ26" s="40"/>
      <c r="KJA26" s="40"/>
      <c r="KJB26" s="40"/>
      <c r="KJC26" s="40"/>
      <c r="KJD26" s="40"/>
      <c r="KJE26" s="40"/>
      <c r="KJF26" s="40"/>
      <c r="KJG26" s="40"/>
      <c r="KJH26" s="40"/>
      <c r="KJI26" s="40"/>
      <c r="KJJ26" s="40"/>
      <c r="KJK26" s="40"/>
      <c r="KJL26" s="40"/>
      <c r="KJM26" s="40"/>
      <c r="KJN26" s="40"/>
      <c r="KJO26" s="40"/>
      <c r="KJP26" s="40"/>
      <c r="KJQ26" s="40"/>
      <c r="KJR26" s="40"/>
      <c r="KJS26" s="40"/>
      <c r="KJT26" s="40"/>
      <c r="KJU26" s="40"/>
      <c r="KJV26" s="40"/>
      <c r="KJW26" s="40"/>
      <c r="KJX26" s="40"/>
      <c r="KJY26" s="40"/>
      <c r="KJZ26" s="40"/>
      <c r="KKA26" s="40"/>
      <c r="KKB26" s="40"/>
      <c r="KKC26" s="40"/>
      <c r="KKD26" s="40"/>
      <c r="KKE26" s="40"/>
      <c r="KKF26" s="40"/>
      <c r="KKG26" s="40"/>
      <c r="KKH26" s="40"/>
      <c r="KKI26" s="40"/>
      <c r="KKJ26" s="40"/>
      <c r="KKK26" s="40"/>
      <c r="KKL26" s="40"/>
      <c r="KKM26" s="40"/>
      <c r="KKN26" s="40"/>
      <c r="KKO26" s="40"/>
      <c r="KKP26" s="40"/>
      <c r="KKQ26" s="40"/>
      <c r="KKR26" s="40"/>
      <c r="KKS26" s="40"/>
      <c r="KKT26" s="40"/>
      <c r="KKU26" s="40"/>
      <c r="KKV26" s="40"/>
      <c r="KKW26" s="40"/>
      <c r="KKX26" s="40"/>
      <c r="KKY26" s="40"/>
      <c r="KKZ26" s="40"/>
      <c r="KLA26" s="40"/>
      <c r="KLB26" s="40"/>
      <c r="KLC26" s="40"/>
      <c r="KLD26" s="40"/>
      <c r="KLE26" s="40"/>
      <c r="KLF26" s="40"/>
      <c r="KLG26" s="40"/>
      <c r="KLH26" s="40"/>
      <c r="KLI26" s="40"/>
      <c r="KLJ26" s="40"/>
      <c r="KLK26" s="40"/>
      <c r="KLL26" s="40"/>
      <c r="KLM26" s="40"/>
      <c r="KLN26" s="40"/>
      <c r="KLO26" s="40"/>
      <c r="KLP26" s="40"/>
      <c r="KLQ26" s="40"/>
      <c r="KLR26" s="40"/>
      <c r="KLS26" s="40"/>
      <c r="KLT26" s="40"/>
      <c r="KLU26" s="40"/>
      <c r="KLV26" s="40"/>
      <c r="KLW26" s="40"/>
      <c r="KLX26" s="40"/>
      <c r="KLY26" s="40"/>
      <c r="KLZ26" s="40"/>
      <c r="KMA26" s="40"/>
      <c r="KMB26" s="40"/>
      <c r="KMC26" s="40"/>
      <c r="KMD26" s="40"/>
      <c r="KME26" s="40"/>
      <c r="KMF26" s="40"/>
      <c r="KMG26" s="40"/>
      <c r="KMH26" s="40"/>
      <c r="KMI26" s="40"/>
      <c r="KMJ26" s="40"/>
      <c r="KMK26" s="40"/>
      <c r="KML26" s="40"/>
      <c r="KMM26" s="40"/>
      <c r="KMN26" s="40"/>
      <c r="KMO26" s="40"/>
      <c r="KMP26" s="40"/>
      <c r="KMQ26" s="40"/>
      <c r="KMR26" s="40"/>
      <c r="KMS26" s="40"/>
      <c r="KMT26" s="40"/>
      <c r="KMU26" s="40"/>
      <c r="KMV26" s="40"/>
      <c r="KMW26" s="40"/>
      <c r="KMX26" s="40"/>
      <c r="KMY26" s="40"/>
      <c r="KMZ26" s="40"/>
      <c r="KNA26" s="40"/>
      <c r="KNB26" s="40"/>
      <c r="KNC26" s="40"/>
      <c r="KND26" s="40"/>
      <c r="KNE26" s="40"/>
      <c r="KNF26" s="40"/>
      <c r="KNG26" s="40"/>
      <c r="KNH26" s="40"/>
      <c r="KNI26" s="40"/>
      <c r="KNJ26" s="40"/>
      <c r="KNK26" s="40"/>
      <c r="KNL26" s="40"/>
      <c r="KNM26" s="40"/>
      <c r="KNN26" s="40"/>
      <c r="KNO26" s="40"/>
      <c r="KNP26" s="40"/>
      <c r="KNQ26" s="40"/>
      <c r="KNR26" s="40"/>
      <c r="KNS26" s="40"/>
      <c r="KNT26" s="40"/>
      <c r="KNU26" s="40"/>
      <c r="KNV26" s="40"/>
      <c r="KNW26" s="40"/>
      <c r="KNX26" s="40"/>
      <c r="KNY26" s="40"/>
      <c r="KNZ26" s="40"/>
      <c r="KOA26" s="40"/>
      <c r="KOB26" s="40"/>
      <c r="KOC26" s="40"/>
      <c r="KOD26" s="40"/>
      <c r="KOE26" s="40"/>
      <c r="KOF26" s="40"/>
      <c r="KOG26" s="40"/>
      <c r="KOH26" s="40"/>
      <c r="KOI26" s="40"/>
      <c r="KOJ26" s="40"/>
      <c r="KOK26" s="40"/>
      <c r="KOL26" s="40"/>
      <c r="KOM26" s="40"/>
      <c r="KON26" s="40"/>
      <c r="KOO26" s="40"/>
      <c r="KOP26" s="40"/>
      <c r="KOQ26" s="40"/>
      <c r="KOR26" s="40"/>
      <c r="KOS26" s="40"/>
      <c r="KOT26" s="40"/>
      <c r="KOU26" s="40"/>
      <c r="KOV26" s="40"/>
      <c r="KOW26" s="40"/>
      <c r="KOX26" s="40"/>
      <c r="KOY26" s="40"/>
      <c r="KOZ26" s="40"/>
      <c r="KPA26" s="40"/>
      <c r="KPB26" s="40"/>
      <c r="KPC26" s="40"/>
      <c r="KPD26" s="40"/>
      <c r="KPE26" s="40"/>
      <c r="KPF26" s="40"/>
      <c r="KPG26" s="40"/>
      <c r="KPH26" s="40"/>
      <c r="KPI26" s="40"/>
      <c r="KPJ26" s="40"/>
      <c r="KPK26" s="40"/>
      <c r="KPL26" s="40"/>
      <c r="KPM26" s="40"/>
      <c r="KPN26" s="40"/>
      <c r="KPO26" s="40"/>
      <c r="KPP26" s="40"/>
      <c r="KPQ26" s="40"/>
      <c r="KPR26" s="40"/>
      <c r="KPS26" s="40"/>
      <c r="KPT26" s="40"/>
      <c r="KPU26" s="40"/>
      <c r="KPV26" s="40"/>
      <c r="KPW26" s="40"/>
      <c r="KPX26" s="40"/>
      <c r="KPY26" s="40"/>
      <c r="KPZ26" s="40"/>
      <c r="KQA26" s="40"/>
      <c r="KQB26" s="40"/>
      <c r="KQC26" s="40"/>
      <c r="KQD26" s="40"/>
      <c r="KQE26" s="40"/>
      <c r="KQF26" s="40"/>
      <c r="KQG26" s="40"/>
      <c r="KQH26" s="40"/>
      <c r="KQI26" s="40"/>
      <c r="KQJ26" s="40"/>
      <c r="KQK26" s="40"/>
      <c r="KQL26" s="40"/>
      <c r="KQM26" s="40"/>
      <c r="KQN26" s="40"/>
      <c r="KQO26" s="40"/>
      <c r="KQP26" s="40"/>
      <c r="KQQ26" s="40"/>
      <c r="KQR26" s="40"/>
      <c r="KQS26" s="40"/>
      <c r="KQT26" s="40"/>
      <c r="KQU26" s="40"/>
      <c r="KQV26" s="40"/>
      <c r="KQW26" s="40"/>
      <c r="KQX26" s="40"/>
      <c r="KQY26" s="40"/>
      <c r="KQZ26" s="40"/>
      <c r="KRA26" s="40"/>
      <c r="KRB26" s="40"/>
      <c r="KRC26" s="40"/>
      <c r="KRD26" s="40"/>
      <c r="KRE26" s="40"/>
      <c r="KRF26" s="40"/>
      <c r="KRG26" s="40"/>
      <c r="KRH26" s="40"/>
      <c r="KRI26" s="40"/>
      <c r="KRJ26" s="40"/>
      <c r="KRK26" s="40"/>
      <c r="KRL26" s="40"/>
      <c r="KRM26" s="40"/>
      <c r="KRN26" s="40"/>
      <c r="KRO26" s="40"/>
      <c r="KRP26" s="40"/>
      <c r="KRQ26" s="40"/>
      <c r="KRR26" s="40"/>
      <c r="KRS26" s="40"/>
      <c r="KRT26" s="40"/>
      <c r="KRU26" s="40"/>
      <c r="KRV26" s="40"/>
      <c r="KRW26" s="40"/>
      <c r="KRX26" s="40"/>
      <c r="KRY26" s="40"/>
      <c r="KRZ26" s="40"/>
      <c r="KSA26" s="40"/>
      <c r="KSB26" s="40"/>
      <c r="KSC26" s="40"/>
      <c r="KSD26" s="40"/>
      <c r="KSE26" s="40"/>
      <c r="KSF26" s="40"/>
      <c r="KSG26" s="40"/>
      <c r="KSH26" s="40"/>
      <c r="KSI26" s="40"/>
      <c r="KSJ26" s="40"/>
      <c r="KSK26" s="40"/>
      <c r="KSL26" s="40"/>
      <c r="KSM26" s="40"/>
      <c r="KSN26" s="40"/>
      <c r="KSO26" s="40"/>
      <c r="KSP26" s="40"/>
      <c r="KSQ26" s="40"/>
      <c r="KSR26" s="40"/>
      <c r="KSS26" s="40"/>
      <c r="KST26" s="40"/>
      <c r="KSU26" s="40"/>
      <c r="KSV26" s="40"/>
      <c r="KSW26" s="40"/>
      <c r="KSX26" s="40"/>
      <c r="KSY26" s="40"/>
      <c r="KSZ26" s="40"/>
      <c r="KTA26" s="40"/>
      <c r="KTB26" s="40"/>
      <c r="KTC26" s="40"/>
      <c r="KTD26" s="40"/>
      <c r="KTE26" s="40"/>
      <c r="KTF26" s="40"/>
      <c r="KTG26" s="40"/>
      <c r="KTH26" s="40"/>
      <c r="KTI26" s="40"/>
      <c r="KTJ26" s="40"/>
      <c r="KTK26" s="40"/>
      <c r="KTL26" s="40"/>
      <c r="KTM26" s="40"/>
      <c r="KTN26" s="40"/>
      <c r="KTO26" s="40"/>
      <c r="KTP26" s="40"/>
      <c r="KTQ26" s="40"/>
      <c r="KTR26" s="40"/>
      <c r="KTS26" s="40"/>
      <c r="KTT26" s="40"/>
      <c r="KTU26" s="40"/>
      <c r="KTV26" s="40"/>
      <c r="KTW26" s="40"/>
      <c r="KTX26" s="40"/>
      <c r="KTY26" s="40"/>
      <c r="KTZ26" s="40"/>
      <c r="KUA26" s="40"/>
      <c r="KUB26" s="40"/>
      <c r="KUC26" s="40"/>
      <c r="KUD26" s="40"/>
      <c r="KUE26" s="40"/>
      <c r="KUF26" s="40"/>
      <c r="KUG26" s="40"/>
      <c r="KUH26" s="40"/>
      <c r="KUI26" s="40"/>
      <c r="KUJ26" s="40"/>
      <c r="KUK26" s="40"/>
      <c r="KUL26" s="40"/>
      <c r="KUM26" s="40"/>
      <c r="KUN26" s="40"/>
      <c r="KUO26" s="40"/>
      <c r="KUP26" s="40"/>
      <c r="KUQ26" s="40"/>
      <c r="KUR26" s="40"/>
      <c r="KUS26" s="40"/>
      <c r="KUT26" s="40"/>
      <c r="KUU26" s="40"/>
      <c r="KUV26" s="40"/>
      <c r="KUW26" s="40"/>
      <c r="KUX26" s="40"/>
      <c r="KUY26" s="40"/>
      <c r="KUZ26" s="40"/>
      <c r="KVA26" s="40"/>
      <c r="KVB26" s="40"/>
      <c r="KVC26" s="40"/>
      <c r="KVD26" s="40"/>
      <c r="KVE26" s="40"/>
      <c r="KVF26" s="40"/>
      <c r="KVG26" s="40"/>
      <c r="KVH26" s="40"/>
      <c r="KVI26" s="40"/>
      <c r="KVJ26" s="40"/>
      <c r="KVK26" s="40"/>
      <c r="KVL26" s="40"/>
      <c r="KVM26" s="40"/>
      <c r="KVN26" s="40"/>
      <c r="KVO26" s="40"/>
      <c r="KVP26" s="40"/>
      <c r="KVQ26" s="40"/>
      <c r="KVR26" s="40"/>
      <c r="KVS26" s="40"/>
      <c r="KVT26" s="40"/>
      <c r="KVU26" s="40"/>
      <c r="KVV26" s="40"/>
      <c r="KVW26" s="40"/>
      <c r="KVX26" s="40"/>
      <c r="KVY26" s="40"/>
      <c r="KVZ26" s="40"/>
      <c r="KWA26" s="40"/>
      <c r="KWB26" s="40"/>
      <c r="KWC26" s="40"/>
      <c r="KWD26" s="40"/>
      <c r="KWE26" s="40"/>
      <c r="KWF26" s="40"/>
      <c r="KWG26" s="40"/>
      <c r="KWH26" s="40"/>
      <c r="KWI26" s="40"/>
      <c r="KWJ26" s="40"/>
      <c r="KWK26" s="40"/>
      <c r="KWL26" s="40"/>
      <c r="KWM26" s="40"/>
      <c r="KWN26" s="40"/>
      <c r="KWO26" s="40"/>
      <c r="KWP26" s="40"/>
      <c r="KWQ26" s="40"/>
      <c r="KWR26" s="40"/>
      <c r="KWS26" s="40"/>
      <c r="KWT26" s="40"/>
      <c r="KWU26" s="40"/>
      <c r="KWV26" s="40"/>
      <c r="KWW26" s="40"/>
      <c r="KWX26" s="40"/>
      <c r="KWY26" s="40"/>
      <c r="KWZ26" s="40"/>
      <c r="KXA26" s="40"/>
      <c r="KXB26" s="40"/>
      <c r="KXC26" s="40"/>
      <c r="KXD26" s="40"/>
      <c r="KXE26" s="40"/>
      <c r="KXF26" s="40"/>
      <c r="KXG26" s="40"/>
      <c r="KXH26" s="40"/>
      <c r="KXI26" s="40"/>
      <c r="KXJ26" s="40"/>
      <c r="KXK26" s="40"/>
      <c r="KXL26" s="40"/>
      <c r="KXM26" s="40"/>
      <c r="KXN26" s="40"/>
      <c r="KXO26" s="40"/>
      <c r="KXP26" s="40"/>
      <c r="KXQ26" s="40"/>
      <c r="KXR26" s="40"/>
      <c r="KXS26" s="40"/>
      <c r="KXT26" s="40"/>
      <c r="KXU26" s="40"/>
      <c r="KXV26" s="40"/>
      <c r="KXW26" s="40"/>
      <c r="KXX26" s="40"/>
      <c r="KXY26" s="40"/>
      <c r="KXZ26" s="40"/>
      <c r="KYA26" s="40"/>
      <c r="KYB26" s="40"/>
      <c r="KYC26" s="40"/>
      <c r="KYD26" s="40"/>
      <c r="KYE26" s="40"/>
      <c r="KYF26" s="40"/>
      <c r="KYG26" s="40"/>
      <c r="KYH26" s="40"/>
      <c r="KYI26" s="40"/>
      <c r="KYJ26" s="40"/>
      <c r="KYK26" s="40"/>
      <c r="KYL26" s="40"/>
      <c r="KYM26" s="40"/>
      <c r="KYN26" s="40"/>
      <c r="KYO26" s="40"/>
      <c r="KYP26" s="40"/>
      <c r="KYQ26" s="40"/>
      <c r="KYR26" s="40"/>
      <c r="KYS26" s="40"/>
      <c r="KYT26" s="40"/>
      <c r="KYU26" s="40"/>
      <c r="KYV26" s="40"/>
      <c r="KYW26" s="40"/>
      <c r="KYX26" s="40"/>
      <c r="KYY26" s="40"/>
      <c r="KYZ26" s="40"/>
      <c r="KZA26" s="40"/>
      <c r="KZB26" s="40"/>
      <c r="KZC26" s="40"/>
      <c r="KZD26" s="40"/>
      <c r="KZE26" s="40"/>
      <c r="KZF26" s="40"/>
      <c r="KZG26" s="40"/>
      <c r="KZH26" s="40"/>
      <c r="KZI26" s="40"/>
      <c r="KZJ26" s="40"/>
      <c r="KZK26" s="40"/>
      <c r="KZL26" s="40"/>
      <c r="KZM26" s="40"/>
      <c r="KZN26" s="40"/>
      <c r="KZO26" s="40"/>
      <c r="KZP26" s="40"/>
      <c r="KZQ26" s="40"/>
      <c r="KZR26" s="40"/>
      <c r="KZS26" s="40"/>
      <c r="KZT26" s="40"/>
      <c r="KZU26" s="40"/>
      <c r="KZV26" s="40"/>
      <c r="KZW26" s="40"/>
      <c r="KZX26" s="40"/>
      <c r="KZY26" s="40"/>
      <c r="KZZ26" s="40"/>
      <c r="LAA26" s="40"/>
      <c r="LAB26" s="40"/>
      <c r="LAC26" s="40"/>
      <c r="LAD26" s="40"/>
      <c r="LAE26" s="40"/>
      <c r="LAF26" s="40"/>
      <c r="LAG26" s="40"/>
      <c r="LAH26" s="40"/>
      <c r="LAI26" s="40"/>
      <c r="LAJ26" s="40"/>
      <c r="LAK26" s="40"/>
      <c r="LAL26" s="40"/>
      <c r="LAM26" s="40"/>
      <c r="LAN26" s="40"/>
      <c r="LAO26" s="40"/>
      <c r="LAP26" s="40"/>
      <c r="LAQ26" s="40"/>
      <c r="LAR26" s="40"/>
      <c r="LAS26" s="40"/>
      <c r="LAT26" s="40"/>
      <c r="LAU26" s="40"/>
      <c r="LAV26" s="40"/>
      <c r="LAW26" s="40"/>
      <c r="LAX26" s="40"/>
      <c r="LAY26" s="40"/>
      <c r="LAZ26" s="40"/>
      <c r="LBA26" s="40"/>
      <c r="LBB26" s="40"/>
      <c r="LBC26" s="40"/>
      <c r="LBD26" s="40"/>
      <c r="LBE26" s="40"/>
      <c r="LBF26" s="40"/>
      <c r="LBG26" s="40"/>
      <c r="LBH26" s="40"/>
      <c r="LBI26" s="40"/>
      <c r="LBJ26" s="40"/>
      <c r="LBK26" s="40"/>
      <c r="LBL26" s="40"/>
      <c r="LBM26" s="40"/>
      <c r="LBN26" s="40"/>
      <c r="LBO26" s="40"/>
      <c r="LBP26" s="40"/>
      <c r="LBQ26" s="40"/>
    </row>
    <row r="30" spans="1:8181" x14ac:dyDescent="0.25">
      <c r="B30" s="73" t="s">
        <v>418</v>
      </c>
    </row>
    <row r="31" spans="1:8181" ht="30" x14ac:dyDescent="0.25">
      <c r="B31" s="87" t="s">
        <v>417</v>
      </c>
    </row>
  </sheetData>
  <mergeCells count="5">
    <mergeCell ref="A1:L1"/>
    <mergeCell ref="A2:L2"/>
    <mergeCell ref="A3:L3"/>
    <mergeCell ref="A4:L4"/>
    <mergeCell ref="A6:L6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49" orientation="portrait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CorelDRAW.Graphic.12" shapeId="4097" r:id="rId4">
          <objectPr defaultSize="0" autoPict="0" r:id="rId5">
            <anchor moveWithCells="1" sizeWithCells="1">
              <from>
                <xdr:col>9</xdr:col>
                <xdr:colOff>914400</xdr:colOff>
                <xdr:row>0</xdr:row>
                <xdr:rowOff>104775</xdr:rowOff>
              </from>
              <to>
                <xdr:col>11</xdr:col>
                <xdr:colOff>257175</xdr:colOff>
                <xdr:row>4</xdr:row>
                <xdr:rowOff>142875</xdr:rowOff>
              </to>
            </anchor>
          </objectPr>
        </oleObject>
      </mc:Choice>
      <mc:Fallback>
        <oleObject progId="CorelDRAW.Graphic.12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B50E7-7D12-4684-B030-A4CAEC9C36DE}">
  <sheetPr>
    <outlinePr summaryBelow="0"/>
  </sheetPr>
  <dimension ref="A1:E48"/>
  <sheetViews>
    <sheetView workbookViewId="0">
      <selection activeCell="B50" sqref="B50"/>
    </sheetView>
  </sheetViews>
  <sheetFormatPr defaultRowHeight="15" x14ac:dyDescent="0.25"/>
  <cols>
    <col min="1" max="1" width="8.125" style="73" customWidth="1"/>
    <col min="2" max="2" width="60.125" style="73" customWidth="1"/>
    <col min="3" max="3" width="7.625" style="73" customWidth="1"/>
    <col min="4" max="4" width="8.875" style="73" customWidth="1"/>
    <col min="5" max="5" width="16" style="73" customWidth="1"/>
    <col min="6" max="16384" width="9" style="73"/>
  </cols>
  <sheetData>
    <row r="1" spans="1:5" ht="78.75" customHeight="1" x14ac:dyDescent="0.25"/>
    <row r="2" spans="1:5" ht="37.5" customHeight="1" x14ac:dyDescent="0.25">
      <c r="A2" s="74"/>
      <c r="B2" s="75" t="s">
        <v>4</v>
      </c>
      <c r="C2" s="74"/>
      <c r="D2" s="74"/>
      <c r="E2" s="74"/>
    </row>
    <row r="3" spans="1:5" ht="12" customHeight="1" x14ac:dyDescent="0.25">
      <c r="A3" s="76"/>
      <c r="B3" s="127" t="s">
        <v>326</v>
      </c>
      <c r="C3" s="128"/>
      <c r="D3" s="76"/>
      <c r="E3" s="76"/>
    </row>
    <row r="4" spans="1:5" ht="15" customHeight="1" x14ac:dyDescent="0.25">
      <c r="A4" s="77" t="s">
        <v>327</v>
      </c>
      <c r="B4" s="77" t="s">
        <v>328</v>
      </c>
      <c r="C4" s="78" t="s">
        <v>329</v>
      </c>
      <c r="D4" s="77" t="s">
        <v>330</v>
      </c>
      <c r="E4" s="76"/>
    </row>
    <row r="5" spans="1:5" ht="12" customHeight="1" x14ac:dyDescent="0.25">
      <c r="A5" s="76"/>
      <c r="B5" s="127" t="s">
        <v>326</v>
      </c>
      <c r="C5" s="128"/>
      <c r="D5" s="76"/>
      <c r="E5" s="76"/>
    </row>
    <row r="6" spans="1:5" ht="13.15" customHeight="1" x14ac:dyDescent="0.25">
      <c r="A6" s="79" t="s">
        <v>331</v>
      </c>
      <c r="B6" s="80" t="s">
        <v>332</v>
      </c>
      <c r="C6" s="76"/>
      <c r="D6" s="76"/>
      <c r="E6" s="76"/>
    </row>
    <row r="7" spans="1:5" ht="13.15" customHeight="1" x14ac:dyDescent="0.25">
      <c r="A7" s="81" t="s">
        <v>333</v>
      </c>
      <c r="B7" s="82" t="s">
        <v>334</v>
      </c>
      <c r="C7" s="83">
        <v>0</v>
      </c>
      <c r="D7" s="84">
        <v>0</v>
      </c>
      <c r="E7" s="76"/>
    </row>
    <row r="8" spans="1:5" ht="13.15" customHeight="1" x14ac:dyDescent="0.25">
      <c r="A8" s="81" t="s">
        <v>335</v>
      </c>
      <c r="B8" s="82" t="s">
        <v>336</v>
      </c>
      <c r="C8" s="83">
        <v>1.5</v>
      </c>
      <c r="D8" s="84">
        <v>1.5</v>
      </c>
      <c r="E8" s="76"/>
    </row>
    <row r="9" spans="1:5" ht="13.15" customHeight="1" x14ac:dyDescent="0.25">
      <c r="A9" s="81" t="s">
        <v>337</v>
      </c>
      <c r="B9" s="82" t="s">
        <v>338</v>
      </c>
      <c r="C9" s="83">
        <v>1</v>
      </c>
      <c r="D9" s="84">
        <v>1</v>
      </c>
      <c r="E9" s="76"/>
    </row>
    <row r="10" spans="1:5" ht="13.15" customHeight="1" x14ac:dyDescent="0.25">
      <c r="A10" s="81" t="s">
        <v>339</v>
      </c>
      <c r="B10" s="82" t="s">
        <v>340</v>
      </c>
      <c r="C10" s="83">
        <v>0.2</v>
      </c>
      <c r="D10" s="84">
        <v>0.2</v>
      </c>
      <c r="E10" s="76"/>
    </row>
    <row r="11" spans="1:5" ht="13.15" customHeight="1" x14ac:dyDescent="0.25">
      <c r="A11" s="81" t="s">
        <v>341</v>
      </c>
      <c r="B11" s="82" t="s">
        <v>342</v>
      </c>
      <c r="C11" s="83">
        <v>0.6</v>
      </c>
      <c r="D11" s="84">
        <v>0.6</v>
      </c>
      <c r="E11" s="76"/>
    </row>
    <row r="12" spans="1:5" ht="13.15" customHeight="1" x14ac:dyDescent="0.25">
      <c r="A12" s="81" t="s">
        <v>343</v>
      </c>
      <c r="B12" s="82" t="s">
        <v>344</v>
      </c>
      <c r="C12" s="83">
        <v>2.5</v>
      </c>
      <c r="D12" s="84">
        <v>2.5</v>
      </c>
      <c r="E12" s="76"/>
    </row>
    <row r="13" spans="1:5" ht="13.15" customHeight="1" x14ac:dyDescent="0.25">
      <c r="A13" s="81" t="s">
        <v>345</v>
      </c>
      <c r="B13" s="82" t="s">
        <v>346</v>
      </c>
      <c r="C13" s="83">
        <v>3</v>
      </c>
      <c r="D13" s="84">
        <v>3</v>
      </c>
      <c r="E13" s="76"/>
    </row>
    <row r="14" spans="1:5" ht="13.15" customHeight="1" x14ac:dyDescent="0.25">
      <c r="A14" s="81" t="s">
        <v>347</v>
      </c>
      <c r="B14" s="82" t="s">
        <v>348</v>
      </c>
      <c r="C14" s="83">
        <v>8</v>
      </c>
      <c r="D14" s="84">
        <v>8</v>
      </c>
      <c r="E14" s="76"/>
    </row>
    <row r="15" spans="1:5" ht="13.15" customHeight="1" x14ac:dyDescent="0.25">
      <c r="A15" s="81" t="s">
        <v>349</v>
      </c>
      <c r="B15" s="82" t="s">
        <v>350</v>
      </c>
      <c r="C15" s="83">
        <v>0</v>
      </c>
      <c r="D15" s="84">
        <v>0</v>
      </c>
      <c r="E15" s="76"/>
    </row>
    <row r="16" spans="1:5" ht="15" customHeight="1" x14ac:dyDescent="0.25">
      <c r="A16" s="76"/>
      <c r="B16" s="85" t="s">
        <v>351</v>
      </c>
      <c r="C16" s="86">
        <v>16.8</v>
      </c>
      <c r="D16" s="86">
        <v>16.8</v>
      </c>
      <c r="E16" s="76"/>
    </row>
    <row r="17" spans="1:5" ht="12" customHeight="1" x14ac:dyDescent="0.25">
      <c r="A17" s="76"/>
      <c r="B17" s="127" t="s">
        <v>326</v>
      </c>
      <c r="C17" s="128"/>
      <c r="D17" s="76"/>
      <c r="E17" s="76"/>
    </row>
    <row r="18" spans="1:5" ht="13.15" customHeight="1" x14ac:dyDescent="0.25">
      <c r="A18" s="79" t="s">
        <v>352</v>
      </c>
      <c r="B18" s="80" t="s">
        <v>353</v>
      </c>
      <c r="C18" s="76"/>
      <c r="D18" s="76"/>
      <c r="E18" s="76"/>
    </row>
    <row r="19" spans="1:5" ht="13.15" customHeight="1" x14ac:dyDescent="0.25">
      <c r="A19" s="81" t="s">
        <v>354</v>
      </c>
      <c r="B19" s="82" t="s">
        <v>355</v>
      </c>
      <c r="C19" s="83">
        <v>18.11</v>
      </c>
      <c r="D19" s="84">
        <v>0</v>
      </c>
      <c r="E19" s="76"/>
    </row>
    <row r="20" spans="1:5" ht="13.15" customHeight="1" x14ac:dyDescent="0.25">
      <c r="A20" s="81" t="s">
        <v>356</v>
      </c>
      <c r="B20" s="82" t="s">
        <v>357</v>
      </c>
      <c r="C20" s="83">
        <v>4.1500000000000004</v>
      </c>
      <c r="D20" s="84">
        <v>0</v>
      </c>
      <c r="E20" s="76"/>
    </row>
    <row r="21" spans="1:5" ht="13.15" customHeight="1" x14ac:dyDescent="0.25">
      <c r="A21" s="81" t="s">
        <v>358</v>
      </c>
      <c r="B21" s="82" t="s">
        <v>359</v>
      </c>
      <c r="C21" s="83">
        <v>0.91</v>
      </c>
      <c r="D21" s="84">
        <v>0.69</v>
      </c>
      <c r="E21" s="76"/>
    </row>
    <row r="22" spans="1:5" ht="13.15" customHeight="1" x14ac:dyDescent="0.25">
      <c r="A22" s="81" t="s">
        <v>360</v>
      </c>
      <c r="B22" s="82" t="s">
        <v>361</v>
      </c>
      <c r="C22" s="83">
        <v>10.94</v>
      </c>
      <c r="D22" s="84">
        <v>8.33</v>
      </c>
      <c r="E22" s="76"/>
    </row>
    <row r="23" spans="1:5" ht="13.15" customHeight="1" x14ac:dyDescent="0.25">
      <c r="A23" s="81" t="s">
        <v>362</v>
      </c>
      <c r="B23" s="82" t="s">
        <v>363</v>
      </c>
      <c r="C23" s="83">
        <v>7.0000000000000007E-2</v>
      </c>
      <c r="D23" s="84">
        <v>0.06</v>
      </c>
      <c r="E23" s="76"/>
    </row>
    <row r="24" spans="1:5" ht="13.15" customHeight="1" x14ac:dyDescent="0.25">
      <c r="A24" s="81" t="s">
        <v>364</v>
      </c>
      <c r="B24" s="82" t="s">
        <v>365</v>
      </c>
      <c r="C24" s="83">
        <v>0.73</v>
      </c>
      <c r="D24" s="84">
        <v>0.56000000000000005</v>
      </c>
      <c r="E24" s="76"/>
    </row>
    <row r="25" spans="1:5" ht="13.15" customHeight="1" x14ac:dyDescent="0.25">
      <c r="A25" s="81" t="s">
        <v>366</v>
      </c>
      <c r="B25" s="82" t="s">
        <v>367</v>
      </c>
      <c r="C25" s="83">
        <v>2.66</v>
      </c>
      <c r="D25" s="84">
        <v>0</v>
      </c>
      <c r="E25" s="76"/>
    </row>
    <row r="26" spans="1:5" ht="13.15" customHeight="1" x14ac:dyDescent="0.25">
      <c r="A26" s="81" t="s">
        <v>368</v>
      </c>
      <c r="B26" s="82" t="s">
        <v>369</v>
      </c>
      <c r="C26" s="83">
        <v>0.11</v>
      </c>
      <c r="D26" s="84">
        <v>0.09</v>
      </c>
      <c r="E26" s="76"/>
    </row>
    <row r="27" spans="1:5" ht="13.15" customHeight="1" x14ac:dyDescent="0.25">
      <c r="A27" s="81" t="s">
        <v>370</v>
      </c>
      <c r="B27" s="82" t="s">
        <v>371</v>
      </c>
      <c r="C27" s="83">
        <v>8.5299999999999994</v>
      </c>
      <c r="D27" s="84">
        <v>6.5</v>
      </c>
      <c r="E27" s="76"/>
    </row>
    <row r="28" spans="1:5" ht="13.15" customHeight="1" x14ac:dyDescent="0.25">
      <c r="A28" s="81" t="s">
        <v>372</v>
      </c>
      <c r="B28" s="82" t="s">
        <v>373</v>
      </c>
      <c r="C28" s="83">
        <v>0.03</v>
      </c>
      <c r="D28" s="84">
        <v>0.03</v>
      </c>
      <c r="E28" s="76"/>
    </row>
    <row r="29" spans="1:5" ht="15" customHeight="1" x14ac:dyDescent="0.25">
      <c r="A29" s="76"/>
      <c r="B29" s="85" t="s">
        <v>351</v>
      </c>
      <c r="C29" s="86">
        <v>46.239999999999995</v>
      </c>
      <c r="D29" s="86">
        <v>16.260000000000002</v>
      </c>
      <c r="E29" s="76"/>
    </row>
    <row r="30" spans="1:5" ht="12" customHeight="1" x14ac:dyDescent="0.25">
      <c r="A30" s="76"/>
      <c r="B30" s="127" t="s">
        <v>326</v>
      </c>
      <c r="C30" s="128"/>
      <c r="D30" s="76"/>
      <c r="E30" s="76"/>
    </row>
    <row r="31" spans="1:5" ht="13.15" customHeight="1" x14ac:dyDescent="0.25">
      <c r="A31" s="79" t="s">
        <v>374</v>
      </c>
      <c r="B31" s="80" t="s">
        <v>375</v>
      </c>
      <c r="C31" s="76"/>
      <c r="D31" s="76"/>
      <c r="E31" s="76"/>
    </row>
    <row r="32" spans="1:5" ht="13.15" customHeight="1" x14ac:dyDescent="0.25">
      <c r="A32" s="81" t="s">
        <v>376</v>
      </c>
      <c r="B32" s="82" t="s">
        <v>377</v>
      </c>
      <c r="C32" s="83">
        <v>5.23</v>
      </c>
      <c r="D32" s="84">
        <v>3.98</v>
      </c>
      <c r="E32" s="76"/>
    </row>
    <row r="33" spans="1:5" ht="13.15" customHeight="1" x14ac:dyDescent="0.25">
      <c r="A33" s="81" t="s">
        <v>378</v>
      </c>
      <c r="B33" s="82" t="s">
        <v>379</v>
      </c>
      <c r="C33" s="83">
        <v>0.12</v>
      </c>
      <c r="D33" s="84">
        <v>0.09</v>
      </c>
      <c r="E33" s="76"/>
    </row>
    <row r="34" spans="1:5" ht="13.15" customHeight="1" x14ac:dyDescent="0.25">
      <c r="A34" s="81" t="s">
        <v>380</v>
      </c>
      <c r="B34" s="82" t="s">
        <v>381</v>
      </c>
      <c r="C34" s="83">
        <v>5.28</v>
      </c>
      <c r="D34" s="84">
        <v>4.0199999999999996</v>
      </c>
      <c r="E34" s="76"/>
    </row>
    <row r="35" spans="1:5" ht="13.15" customHeight="1" x14ac:dyDescent="0.25">
      <c r="A35" s="81" t="s">
        <v>382</v>
      </c>
      <c r="B35" s="82" t="s">
        <v>383</v>
      </c>
      <c r="C35" s="83">
        <v>3.9</v>
      </c>
      <c r="D35" s="84">
        <v>2.97</v>
      </c>
      <c r="E35" s="76"/>
    </row>
    <row r="36" spans="1:5" ht="13.15" customHeight="1" x14ac:dyDescent="0.25">
      <c r="A36" s="81" t="s">
        <v>384</v>
      </c>
      <c r="B36" s="82" t="s">
        <v>385</v>
      </c>
      <c r="C36" s="83">
        <v>0.44</v>
      </c>
      <c r="D36" s="84">
        <v>0.34</v>
      </c>
      <c r="E36" s="76"/>
    </row>
    <row r="37" spans="1:5" ht="15" customHeight="1" x14ac:dyDescent="0.25">
      <c r="A37" s="76"/>
      <c r="B37" s="85" t="s">
        <v>351</v>
      </c>
      <c r="C37" s="86">
        <v>14.97</v>
      </c>
      <c r="D37" s="86">
        <v>11.4</v>
      </c>
      <c r="E37" s="76"/>
    </row>
    <row r="38" spans="1:5" ht="12" customHeight="1" x14ac:dyDescent="0.25">
      <c r="A38" s="76"/>
      <c r="B38" s="127" t="s">
        <v>326</v>
      </c>
      <c r="C38" s="128"/>
      <c r="D38" s="76"/>
      <c r="E38" s="76"/>
    </row>
    <row r="39" spans="1:5" ht="13.15" customHeight="1" x14ac:dyDescent="0.25">
      <c r="A39" s="79" t="s">
        <v>386</v>
      </c>
      <c r="B39" s="80" t="s">
        <v>387</v>
      </c>
      <c r="C39" s="76"/>
      <c r="D39" s="76"/>
      <c r="E39" s="76"/>
    </row>
    <row r="40" spans="1:5" ht="13.15" customHeight="1" x14ac:dyDescent="0.25">
      <c r="A40" s="81" t="s">
        <v>388</v>
      </c>
      <c r="B40" s="82" t="s">
        <v>389</v>
      </c>
      <c r="C40" s="83">
        <v>7.77</v>
      </c>
      <c r="D40" s="84">
        <v>2.73</v>
      </c>
      <c r="E40" s="76"/>
    </row>
    <row r="41" spans="1:5" ht="18" customHeight="1" x14ac:dyDescent="0.25">
      <c r="A41" s="81" t="s">
        <v>390</v>
      </c>
      <c r="B41" s="82" t="s">
        <v>391</v>
      </c>
      <c r="C41" s="83">
        <v>0.44</v>
      </c>
      <c r="D41" s="84">
        <v>0.33</v>
      </c>
      <c r="E41" s="76"/>
    </row>
    <row r="42" spans="1:5" ht="15" customHeight="1" x14ac:dyDescent="0.25">
      <c r="A42" s="76"/>
      <c r="B42" s="85" t="s">
        <v>351</v>
      </c>
      <c r="C42" s="86">
        <v>8.2099999999999991</v>
      </c>
      <c r="D42" s="86">
        <v>3.06</v>
      </c>
      <c r="E42" s="76"/>
    </row>
    <row r="43" spans="1:5" ht="15" customHeight="1" x14ac:dyDescent="0.25">
      <c r="A43" s="76"/>
      <c r="B43" s="127" t="s">
        <v>326</v>
      </c>
      <c r="C43" s="128"/>
      <c r="D43" s="76"/>
      <c r="E43" s="76"/>
    </row>
    <row r="44" spans="1:5" ht="37.15" customHeight="1" x14ac:dyDescent="0.25">
      <c r="A44" s="76"/>
      <c r="B44" s="125" t="s">
        <v>392</v>
      </c>
      <c r="C44" s="126"/>
      <c r="D44" s="126"/>
      <c r="E44" s="76"/>
    </row>
    <row r="45" spans="1:5" ht="24" customHeight="1" x14ac:dyDescent="0.25">
      <c r="A45" s="76"/>
      <c r="B45" s="125" t="s">
        <v>393</v>
      </c>
      <c r="C45" s="126"/>
      <c r="D45" s="126"/>
      <c r="E45" s="126"/>
    </row>
    <row r="47" spans="1:5" x14ac:dyDescent="0.25">
      <c r="B47" s="92" t="s">
        <v>394</v>
      </c>
    </row>
    <row r="48" spans="1:5" x14ac:dyDescent="0.25">
      <c r="B48" s="92" t="s">
        <v>395</v>
      </c>
    </row>
  </sheetData>
  <mergeCells count="8">
    <mergeCell ref="B44:D44"/>
    <mergeCell ref="B45:E45"/>
    <mergeCell ref="B3:C3"/>
    <mergeCell ref="B5:C5"/>
    <mergeCell ref="B17:C17"/>
    <mergeCell ref="B30:C30"/>
    <mergeCell ref="B38:C38"/>
    <mergeCell ref="B43:C43"/>
  </mergeCells>
  <pageMargins left="0.27777777777777779" right="0.27777777777777779" top="0.27777777777777779" bottom="0.27777777777777779" header="0" footer="0"/>
  <pageSetup scale="85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8AF38-E1DD-4B65-96DF-91F77E7A749A}">
  <sheetPr>
    <outlinePr summaryBelow="0"/>
  </sheetPr>
  <dimension ref="A1:D32"/>
  <sheetViews>
    <sheetView topLeftCell="A13" workbookViewId="0">
      <selection activeCell="B32" sqref="B32"/>
    </sheetView>
  </sheetViews>
  <sheetFormatPr defaultRowHeight="15" x14ac:dyDescent="0.25"/>
  <cols>
    <col min="1" max="1" width="12.125" style="73" customWidth="1"/>
    <col min="2" max="2" width="52.75" style="73" customWidth="1"/>
    <col min="3" max="3" width="7.25" style="73" customWidth="1"/>
    <col min="4" max="4" width="32.75" style="73" customWidth="1"/>
    <col min="5" max="16384" width="9" style="73"/>
  </cols>
  <sheetData>
    <row r="1" spans="1:4" ht="73.5" customHeight="1" x14ac:dyDescent="0.25"/>
    <row r="2" spans="1:4" ht="46.5" customHeight="1" x14ac:dyDescent="0.25">
      <c r="A2" s="74"/>
      <c r="B2" s="74" t="s">
        <v>4</v>
      </c>
      <c r="C2" s="74"/>
      <c r="D2" s="74"/>
    </row>
    <row r="3" spans="1:4" ht="12" customHeight="1" x14ac:dyDescent="0.25">
      <c r="A3" s="76"/>
      <c r="B3" s="127" t="s">
        <v>326</v>
      </c>
      <c r="C3" s="128"/>
      <c r="D3" s="128"/>
    </row>
    <row r="4" spans="1:4" ht="15" customHeight="1" x14ac:dyDescent="0.25">
      <c r="A4" s="77" t="s">
        <v>327</v>
      </c>
      <c r="B4" s="77" t="s">
        <v>328</v>
      </c>
      <c r="C4" s="77" t="s">
        <v>396</v>
      </c>
      <c r="D4" s="76"/>
    </row>
    <row r="5" spans="1:4" ht="7.9" customHeight="1" x14ac:dyDescent="0.25">
      <c r="A5" s="76"/>
      <c r="B5" s="127" t="s">
        <v>113</v>
      </c>
      <c r="C5" s="128"/>
      <c r="D5" s="76"/>
    </row>
    <row r="6" spans="1:4" ht="13.15" customHeight="1" x14ac:dyDescent="0.25">
      <c r="A6" s="76"/>
      <c r="B6" s="80" t="s">
        <v>397</v>
      </c>
      <c r="C6" s="76"/>
      <c r="D6" s="76"/>
    </row>
    <row r="7" spans="1:4" ht="13.15" customHeight="1" x14ac:dyDescent="0.25">
      <c r="A7" s="81" t="s">
        <v>398</v>
      </c>
      <c r="B7" s="82" t="s">
        <v>399</v>
      </c>
      <c r="C7" s="84">
        <v>3.8</v>
      </c>
      <c r="D7" s="76"/>
    </row>
    <row r="8" spans="1:4" ht="13.15" customHeight="1" x14ac:dyDescent="0.25">
      <c r="A8" s="81" t="s">
        <v>400</v>
      </c>
      <c r="B8" s="82" t="s">
        <v>401</v>
      </c>
      <c r="C8" s="84">
        <v>1.02</v>
      </c>
      <c r="D8" s="76"/>
    </row>
    <row r="9" spans="1:4" ht="13.15" customHeight="1" x14ac:dyDescent="0.25">
      <c r="A9" s="81" t="s">
        <v>402</v>
      </c>
      <c r="B9" s="82" t="s">
        <v>403</v>
      </c>
      <c r="C9" s="84">
        <v>0.5</v>
      </c>
      <c r="D9" s="76"/>
    </row>
    <row r="10" spans="1:4" ht="15" customHeight="1" x14ac:dyDescent="0.25">
      <c r="A10" s="76"/>
      <c r="B10" s="85" t="s">
        <v>351</v>
      </c>
      <c r="C10" s="86">
        <v>5.32</v>
      </c>
      <c r="D10" s="76"/>
    </row>
    <row r="11" spans="1:4" ht="15" customHeight="1" x14ac:dyDescent="0.25">
      <c r="A11" s="76"/>
      <c r="B11" s="127" t="s">
        <v>326</v>
      </c>
      <c r="C11" s="128"/>
      <c r="D11" s="76"/>
    </row>
    <row r="12" spans="1:4" ht="7.9" customHeight="1" x14ac:dyDescent="0.25">
      <c r="A12" s="76"/>
      <c r="B12" s="127" t="s">
        <v>113</v>
      </c>
      <c r="C12" s="128"/>
      <c r="D12" s="76"/>
    </row>
    <row r="13" spans="1:4" ht="13.15" customHeight="1" x14ac:dyDescent="0.25">
      <c r="A13" s="76"/>
      <c r="B13" s="80" t="s">
        <v>404</v>
      </c>
      <c r="C13" s="76"/>
      <c r="D13" s="76"/>
    </row>
    <row r="14" spans="1:4" ht="13.15" customHeight="1" x14ac:dyDescent="0.25">
      <c r="A14" s="81" t="s">
        <v>405</v>
      </c>
      <c r="B14" s="82" t="s">
        <v>406</v>
      </c>
      <c r="C14" s="84">
        <v>0.32</v>
      </c>
      <c r="D14" s="76"/>
    </row>
    <row r="15" spans="1:4" ht="13.15" customHeight="1" x14ac:dyDescent="0.25">
      <c r="A15" s="81" t="s">
        <v>407</v>
      </c>
      <c r="B15" s="82" t="s">
        <v>408</v>
      </c>
      <c r="C15" s="84">
        <v>6.64</v>
      </c>
      <c r="D15" s="76"/>
    </row>
    <row r="16" spans="1:4" ht="15" customHeight="1" x14ac:dyDescent="0.25">
      <c r="A16" s="76"/>
      <c r="B16" s="85" t="s">
        <v>351</v>
      </c>
      <c r="C16" s="86">
        <v>6.96</v>
      </c>
      <c r="D16" s="76"/>
    </row>
    <row r="17" spans="1:4" ht="15" customHeight="1" x14ac:dyDescent="0.25">
      <c r="A17" s="76"/>
      <c r="B17" s="127" t="s">
        <v>326</v>
      </c>
      <c r="C17" s="128"/>
      <c r="D17" s="76"/>
    </row>
    <row r="18" spans="1:4" ht="7.9" customHeight="1" x14ac:dyDescent="0.25">
      <c r="A18" s="76"/>
      <c r="B18" s="127" t="s">
        <v>113</v>
      </c>
      <c r="C18" s="128"/>
      <c r="D18" s="76"/>
    </row>
    <row r="19" spans="1:4" ht="13.15" customHeight="1" x14ac:dyDescent="0.25">
      <c r="A19" s="79" t="s">
        <v>409</v>
      </c>
      <c r="B19" s="80" t="s">
        <v>410</v>
      </c>
      <c r="C19" s="76"/>
      <c r="D19" s="76"/>
    </row>
    <row r="20" spans="1:4" ht="13.15" customHeight="1" x14ac:dyDescent="0.25">
      <c r="A20" s="81" t="s">
        <v>113</v>
      </c>
      <c r="B20" s="82" t="s">
        <v>411</v>
      </c>
      <c r="C20" s="84">
        <v>0.65</v>
      </c>
      <c r="D20" s="76"/>
    </row>
    <row r="21" spans="1:4" ht="13.15" customHeight="1" x14ac:dyDescent="0.25">
      <c r="A21" s="81" t="s">
        <v>113</v>
      </c>
      <c r="B21" s="82" t="s">
        <v>412</v>
      </c>
      <c r="C21" s="84">
        <v>3</v>
      </c>
      <c r="D21" s="76"/>
    </row>
    <row r="22" spans="1:4" ht="13.15" customHeight="1" x14ac:dyDescent="0.25">
      <c r="A22" s="81" t="s">
        <v>113</v>
      </c>
      <c r="B22" s="82" t="s">
        <v>413</v>
      </c>
      <c r="C22" s="84">
        <v>5</v>
      </c>
      <c r="D22" s="76"/>
    </row>
    <row r="23" spans="1:4" ht="13.15" customHeight="1" x14ac:dyDescent="0.25">
      <c r="A23" s="81" t="s">
        <v>113</v>
      </c>
      <c r="B23" s="82" t="s">
        <v>414</v>
      </c>
      <c r="C23" s="84">
        <v>4.5</v>
      </c>
      <c r="D23" s="76"/>
    </row>
    <row r="24" spans="1:4" ht="15" customHeight="1" x14ac:dyDescent="0.25">
      <c r="A24" s="76"/>
      <c r="B24" s="85" t="s">
        <v>351</v>
      </c>
      <c r="C24" s="86">
        <v>13.15</v>
      </c>
      <c r="D24" s="76"/>
    </row>
    <row r="25" spans="1:4" ht="15" customHeight="1" x14ac:dyDescent="0.25">
      <c r="A25" s="76"/>
      <c r="B25" s="127" t="s">
        <v>326</v>
      </c>
      <c r="C25" s="128"/>
      <c r="D25" s="76"/>
    </row>
    <row r="26" spans="1:4" ht="25.9" customHeight="1" x14ac:dyDescent="0.25">
      <c r="A26" s="76"/>
      <c r="B26" s="125" t="s">
        <v>415</v>
      </c>
      <c r="C26" s="126"/>
      <c r="D26" s="76"/>
    </row>
    <row r="27" spans="1:4" ht="24" customHeight="1" x14ac:dyDescent="0.25">
      <c r="A27" s="76"/>
      <c r="B27" s="125" t="s">
        <v>416</v>
      </c>
      <c r="C27" s="126"/>
      <c r="D27" s="126"/>
    </row>
    <row r="32" spans="1:4" ht="30" x14ac:dyDescent="0.25">
      <c r="B32" s="87" t="s">
        <v>417</v>
      </c>
    </row>
  </sheetData>
  <mergeCells count="9">
    <mergeCell ref="B25:C25"/>
    <mergeCell ref="B26:C26"/>
    <mergeCell ref="B27:D27"/>
    <mergeCell ref="B3:D3"/>
    <mergeCell ref="B5:C5"/>
    <mergeCell ref="B11:C11"/>
    <mergeCell ref="B12:C12"/>
    <mergeCell ref="B17:C17"/>
    <mergeCell ref="B18:C18"/>
  </mergeCells>
  <pageMargins left="0.86614173228346458" right="0.27559055118110237" top="0.47244094488188981" bottom="0.27559055118110237" header="0" footer="0"/>
  <pageSetup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Orçamento Sintético</vt:lpstr>
      <vt:lpstr>Orçamento Analítico</vt:lpstr>
      <vt:lpstr>Buttons</vt:lpstr>
      <vt:lpstr>Memorial de cálculo</vt:lpstr>
      <vt:lpstr>ENCARGOS SOCIAIS</vt:lpstr>
      <vt:lpstr>BDI</vt:lpstr>
      <vt:lpstr>'Memorial de cálculo'!Area_de_impressao</vt:lpstr>
      <vt:lpstr>JR_PAGE_ANCHOR_7_1</vt:lpstr>
      <vt:lpstr>JR_PAGE_ANCHOR_8_1</vt:lpstr>
      <vt:lpstr>'Memorial de cálculo'!Titulos_de_impressao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Jean</cp:lastModifiedBy>
  <cp:revision>0</cp:revision>
  <cp:lastPrinted>2023-07-17T13:54:13Z</cp:lastPrinted>
  <dcterms:created xsi:type="dcterms:W3CDTF">2023-07-06T12:54:07Z</dcterms:created>
  <dcterms:modified xsi:type="dcterms:W3CDTF">2023-07-22T11:31:00Z</dcterms:modified>
</cp:coreProperties>
</file>